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enero 2022\Ejecusion de presupuesto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1" l="1"/>
  <c r="N85" i="1"/>
  <c r="M85" i="1"/>
  <c r="L85" i="1"/>
  <c r="K85" i="1"/>
  <c r="J85" i="1"/>
  <c r="I85" i="1"/>
  <c r="H85" i="1"/>
  <c r="G85" i="1"/>
  <c r="F85" i="1"/>
  <c r="E85" i="1"/>
  <c r="P64" i="1"/>
  <c r="C64" i="1"/>
  <c r="P63" i="1"/>
  <c r="P62" i="1"/>
  <c r="P61" i="1"/>
  <c r="P60" i="1"/>
  <c r="P59" i="1"/>
  <c r="P58" i="1"/>
  <c r="P57" i="1"/>
  <c r="P56" i="1"/>
  <c r="P55" i="1"/>
  <c r="D54" i="1"/>
  <c r="P54" i="1" s="1"/>
  <c r="C54" i="1"/>
  <c r="C85" i="1" s="1"/>
  <c r="B54" i="1"/>
  <c r="O53" i="1"/>
  <c r="N53" i="1"/>
  <c r="M53" i="1"/>
  <c r="L53" i="1"/>
  <c r="K53" i="1"/>
  <c r="J53" i="1"/>
  <c r="I53" i="1"/>
  <c r="H53" i="1"/>
  <c r="G53" i="1"/>
  <c r="F53" i="1"/>
  <c r="E53" i="1"/>
  <c r="P53" i="1" s="1"/>
  <c r="O52" i="1"/>
  <c r="N52" i="1"/>
  <c r="M52" i="1"/>
  <c r="L52" i="1"/>
  <c r="K52" i="1"/>
  <c r="J52" i="1"/>
  <c r="I52" i="1"/>
  <c r="H52" i="1"/>
  <c r="G52" i="1"/>
  <c r="F52" i="1"/>
  <c r="E52" i="1"/>
  <c r="O51" i="1"/>
  <c r="N51" i="1"/>
  <c r="M51" i="1"/>
  <c r="L51" i="1"/>
  <c r="K51" i="1"/>
  <c r="J51" i="1"/>
  <c r="I51" i="1"/>
  <c r="H51" i="1"/>
  <c r="G51" i="1"/>
  <c r="F51" i="1"/>
  <c r="E51" i="1"/>
  <c r="O50" i="1"/>
  <c r="N50" i="1"/>
  <c r="M50" i="1"/>
  <c r="L50" i="1"/>
  <c r="K50" i="1"/>
  <c r="J50" i="1"/>
  <c r="I50" i="1"/>
  <c r="H50" i="1"/>
  <c r="G50" i="1"/>
  <c r="F50" i="1"/>
  <c r="E50" i="1"/>
  <c r="O49" i="1"/>
  <c r="N49" i="1"/>
  <c r="M49" i="1"/>
  <c r="L49" i="1"/>
  <c r="K49" i="1"/>
  <c r="J49" i="1"/>
  <c r="I49" i="1"/>
  <c r="H49" i="1"/>
  <c r="G49" i="1"/>
  <c r="F49" i="1"/>
  <c r="E49" i="1"/>
  <c r="P49" i="1" s="1"/>
  <c r="O48" i="1"/>
  <c r="N48" i="1"/>
  <c r="M48" i="1"/>
  <c r="L48" i="1"/>
  <c r="K48" i="1"/>
  <c r="J48" i="1"/>
  <c r="I48" i="1"/>
  <c r="H48" i="1"/>
  <c r="G48" i="1"/>
  <c r="F48" i="1"/>
  <c r="E48" i="1"/>
  <c r="O47" i="1"/>
  <c r="N47" i="1"/>
  <c r="M47" i="1"/>
  <c r="L47" i="1"/>
  <c r="K47" i="1"/>
  <c r="J47" i="1"/>
  <c r="I47" i="1"/>
  <c r="H47" i="1"/>
  <c r="G47" i="1"/>
  <c r="F47" i="1"/>
  <c r="E47" i="1"/>
  <c r="B47" i="1"/>
  <c r="O46" i="1"/>
  <c r="N46" i="1"/>
  <c r="M46" i="1"/>
  <c r="L46" i="1"/>
  <c r="K46" i="1"/>
  <c r="J46" i="1"/>
  <c r="I46" i="1"/>
  <c r="H46" i="1"/>
  <c r="G46" i="1"/>
  <c r="F46" i="1"/>
  <c r="E46" i="1"/>
  <c r="O45" i="1"/>
  <c r="N45" i="1"/>
  <c r="M45" i="1"/>
  <c r="L45" i="1"/>
  <c r="K45" i="1"/>
  <c r="J45" i="1"/>
  <c r="I45" i="1"/>
  <c r="H45" i="1"/>
  <c r="G45" i="1"/>
  <c r="F45" i="1"/>
  <c r="E45" i="1"/>
  <c r="O44" i="1"/>
  <c r="N44" i="1"/>
  <c r="M44" i="1"/>
  <c r="L44" i="1"/>
  <c r="K44" i="1"/>
  <c r="J44" i="1"/>
  <c r="I44" i="1"/>
  <c r="H44" i="1"/>
  <c r="G44" i="1"/>
  <c r="F44" i="1"/>
  <c r="E44" i="1"/>
  <c r="P44" i="1" s="1"/>
  <c r="O43" i="1"/>
  <c r="N43" i="1"/>
  <c r="M43" i="1"/>
  <c r="L43" i="1"/>
  <c r="K43" i="1"/>
  <c r="J43" i="1"/>
  <c r="I43" i="1"/>
  <c r="H43" i="1"/>
  <c r="G43" i="1"/>
  <c r="F43" i="1"/>
  <c r="E43" i="1"/>
  <c r="O42" i="1"/>
  <c r="N42" i="1"/>
  <c r="M42" i="1"/>
  <c r="L42" i="1"/>
  <c r="K42" i="1"/>
  <c r="J42" i="1"/>
  <c r="I42" i="1"/>
  <c r="H42" i="1"/>
  <c r="G42" i="1"/>
  <c r="F42" i="1"/>
  <c r="E42" i="1"/>
  <c r="O41" i="1"/>
  <c r="N41" i="1"/>
  <c r="M41" i="1"/>
  <c r="L41" i="1"/>
  <c r="K41" i="1"/>
  <c r="J41" i="1"/>
  <c r="I41" i="1"/>
  <c r="H41" i="1"/>
  <c r="G41" i="1"/>
  <c r="F41" i="1"/>
  <c r="E41" i="1"/>
  <c r="O40" i="1"/>
  <c r="N40" i="1"/>
  <c r="M40" i="1"/>
  <c r="L40" i="1"/>
  <c r="K40" i="1"/>
  <c r="J40" i="1"/>
  <c r="I40" i="1"/>
  <c r="H40" i="1"/>
  <c r="G40" i="1"/>
  <c r="F40" i="1"/>
  <c r="E40" i="1"/>
  <c r="P40" i="1" s="1"/>
  <c r="O39" i="1"/>
  <c r="N39" i="1"/>
  <c r="M39" i="1"/>
  <c r="L39" i="1"/>
  <c r="K39" i="1"/>
  <c r="J39" i="1"/>
  <c r="I39" i="1"/>
  <c r="H39" i="1"/>
  <c r="G39" i="1"/>
  <c r="F39" i="1"/>
  <c r="E39" i="1"/>
  <c r="D38" i="1"/>
  <c r="P38" i="1" s="1"/>
  <c r="C38" i="1"/>
  <c r="B38" i="1"/>
  <c r="P37" i="1"/>
  <c r="P36" i="1"/>
  <c r="P35" i="1"/>
  <c r="P34" i="1"/>
  <c r="P33" i="1"/>
  <c r="P32" i="1"/>
  <c r="P31" i="1"/>
  <c r="P30" i="1"/>
  <c r="P29" i="1"/>
  <c r="P28" i="1"/>
  <c r="D28" i="1"/>
  <c r="C28" i="1"/>
  <c r="B28" i="1"/>
  <c r="P27" i="1"/>
  <c r="P26" i="1"/>
  <c r="P25" i="1"/>
  <c r="P24" i="1"/>
  <c r="P23" i="1"/>
  <c r="P22" i="1"/>
  <c r="P21" i="1"/>
  <c r="P20" i="1"/>
  <c r="P19" i="1"/>
  <c r="D18" i="1"/>
  <c r="P18" i="1" s="1"/>
  <c r="C18" i="1"/>
  <c r="B18" i="1"/>
  <c r="P17" i="1"/>
  <c r="P16" i="1"/>
  <c r="P15" i="1"/>
  <c r="P14" i="1"/>
  <c r="P13" i="1"/>
  <c r="P12" i="1"/>
  <c r="D12" i="1"/>
  <c r="C12" i="1"/>
  <c r="B12" i="1"/>
  <c r="P39" i="1" l="1"/>
  <c r="P43" i="1"/>
  <c r="P48" i="1"/>
  <c r="P52" i="1"/>
  <c r="P42" i="1"/>
  <c r="P46" i="1"/>
  <c r="P47" i="1"/>
  <c r="P51" i="1"/>
  <c r="P41" i="1"/>
  <c r="P45" i="1"/>
  <c r="P50" i="1"/>
  <c r="B85" i="1"/>
  <c r="P85" i="1"/>
  <c r="D85" i="1"/>
</calcChain>
</file>

<file path=xl/sharedStrings.xml><?xml version="1.0" encoding="utf-8"?>
<sst xmlns="http://schemas.openxmlformats.org/spreadsheetml/2006/main" count="100" uniqueCount="100">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</sst>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Font="1" applyBorder="1"/>
    <xf numFmtId="0" fontId="3" fillId="0" borderId="0" xfId="0" applyFont="1" applyBorder="1" applyAlignment="1">
      <alignment horizontal="left" indent="1"/>
    </xf>
    <xf numFmtId="43" fontId="3" fillId="0" borderId="0" xfId="1" applyFont="1" applyBorder="1"/>
    <xf numFmtId="43" fontId="3" fillId="0" borderId="0" xfId="1" applyFont="1"/>
    <xf numFmtId="43" fontId="3" fillId="0" borderId="0" xfId="0" applyNumberFormat="1" applyFont="1"/>
    <xf numFmtId="0" fontId="3" fillId="0" borderId="0" xfId="0" applyFont="1"/>
    <xf numFmtId="0" fontId="0" fillId="0" borderId="0" xfId="0" applyBorder="1" applyAlignment="1">
      <alignment horizontal="left" indent="2"/>
    </xf>
    <xf numFmtId="43" fontId="0" fillId="0" borderId="0" xfId="1" applyFont="1" applyBorder="1"/>
    <xf numFmtId="43" fontId="0" fillId="0" borderId="0" xfId="1" applyFont="1"/>
    <xf numFmtId="43" fontId="1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0" fontId="0" fillId="0" borderId="0" xfId="0" applyFont="1"/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0" xfId="0" applyBorder="1" applyAlignment="1">
      <alignment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1</xdr:row>
      <xdr:rowOff>66675</xdr:rowOff>
    </xdr:from>
    <xdr:to>
      <xdr:col>15</xdr:col>
      <xdr:colOff>352425</xdr:colOff>
      <xdr:row>8</xdr:row>
      <xdr:rowOff>57150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16950" y="257175"/>
          <a:ext cx="1362075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57152</xdr:colOff>
      <xdr:row>0</xdr:row>
      <xdr:rowOff>97631</xdr:rowOff>
    </xdr:from>
    <xdr:to>
      <xdr:col>0</xdr:col>
      <xdr:colOff>1400176</xdr:colOff>
      <xdr:row>6</xdr:row>
      <xdr:rowOff>96412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D00E672A-5F85-4CDB-AB44-EF4CEBF2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2" y="97631"/>
          <a:ext cx="1343024" cy="14084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reza/ownCloud/Aristina/2%20Presupuesto/Plantilla%20presupuesto%20y%20ejecuci&#243;n%20presupuestaria%2030-1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36">
          <cell r="H36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2"/>
  <sheetViews>
    <sheetView tabSelected="1" topLeftCell="A10" workbookViewId="0">
      <selection activeCell="A96" sqref="A96"/>
    </sheetView>
  </sheetViews>
  <sheetFormatPr baseColWidth="10" defaultColWidth="11.42578125" defaultRowHeight="15" x14ac:dyDescent="0.25"/>
  <cols>
    <col min="1" max="1" width="76.7109375" customWidth="1"/>
    <col min="2" max="2" width="20.85546875" style="17" customWidth="1"/>
    <col min="3" max="3" width="16.7109375" style="17" customWidth="1"/>
    <col min="4" max="4" width="16.5703125" style="17" customWidth="1"/>
    <col min="5" max="5" width="16.140625" customWidth="1"/>
    <col min="6" max="6" width="15.5703125" customWidth="1"/>
    <col min="7" max="7" width="18" customWidth="1"/>
    <col min="8" max="8" width="14.7109375" customWidth="1"/>
    <col min="9" max="9" width="14.5703125" customWidth="1"/>
    <col min="10" max="10" width="16.28515625" customWidth="1"/>
    <col min="11" max="11" width="16.85546875" customWidth="1"/>
    <col min="12" max="12" width="14.7109375" customWidth="1"/>
    <col min="13" max="13" width="17.28515625" customWidth="1"/>
    <col min="14" max="14" width="16.28515625" style="22" customWidth="1"/>
    <col min="15" max="15" width="20.7109375" customWidth="1"/>
    <col min="16" max="16" width="17.28515625" customWidth="1"/>
  </cols>
  <sheetData>
    <row r="3" spans="1:17" ht="28.5" customHeight="1" x14ac:dyDescent="0.2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7" ht="21" customHeight="1" x14ac:dyDescent="0.2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ht="15.75" x14ac:dyDescent="0.25">
      <c r="A5" s="42">
        <v>2021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ht="15.75" customHeight="1" x14ac:dyDescent="0.25">
      <c r="A6" s="44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7" ht="15.75" customHeight="1" x14ac:dyDescent="0.25">
      <c r="A7" s="45" t="s">
        <v>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9" spans="1:17" ht="25.5" customHeight="1" x14ac:dyDescent="0.25">
      <c r="A9" s="46" t="s">
        <v>4</v>
      </c>
      <c r="B9" s="48" t="s">
        <v>5</v>
      </c>
      <c r="C9" s="48" t="s">
        <v>6</v>
      </c>
      <c r="D9" s="50" t="s">
        <v>7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7" x14ac:dyDescent="0.25">
      <c r="A10" s="47"/>
      <c r="B10" s="49"/>
      <c r="C10" s="49"/>
      <c r="D10" s="1" t="s">
        <v>8</v>
      </c>
      <c r="E10" s="2" t="s">
        <v>9</v>
      </c>
      <c r="F10" s="2" t="s">
        <v>10</v>
      </c>
      <c r="G10" s="2" t="s">
        <v>11</v>
      </c>
      <c r="H10" s="3" t="s">
        <v>12</v>
      </c>
      <c r="I10" s="2" t="s">
        <v>13</v>
      </c>
      <c r="J10" s="3" t="s">
        <v>14</v>
      </c>
      <c r="K10" s="2" t="s">
        <v>15</v>
      </c>
      <c r="L10" s="2" t="s">
        <v>16</v>
      </c>
      <c r="M10" s="2" t="s">
        <v>17</v>
      </c>
      <c r="N10" s="4" t="s">
        <v>18</v>
      </c>
      <c r="O10" s="3" t="s">
        <v>19</v>
      </c>
      <c r="P10" s="2" t="s">
        <v>20</v>
      </c>
    </row>
    <row r="11" spans="1:17" x14ac:dyDescent="0.25">
      <c r="A11" s="5" t="s">
        <v>21</v>
      </c>
      <c r="B11" s="6"/>
      <c r="C11" s="6"/>
      <c r="D11" s="7"/>
      <c r="E11" s="8"/>
      <c r="F11" s="8"/>
      <c r="G11" s="8"/>
      <c r="H11" s="8"/>
      <c r="I11" s="8"/>
      <c r="J11" s="8"/>
      <c r="K11" s="8"/>
      <c r="L11" s="8"/>
      <c r="M11" s="8"/>
      <c r="N11" s="9"/>
      <c r="O11" s="8"/>
      <c r="P11" s="8"/>
    </row>
    <row r="12" spans="1:17" s="14" customFormat="1" x14ac:dyDescent="0.25">
      <c r="A12" s="10" t="s">
        <v>22</v>
      </c>
      <c r="B12" s="11">
        <f>SUM(B13:B17)</f>
        <v>131638436</v>
      </c>
      <c r="C12" s="11">
        <f>SUM(C13:C17)</f>
        <v>0</v>
      </c>
      <c r="D12" s="11">
        <f>SUM(D13:D17)</f>
        <v>7219568.8399999999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>
        <f>D12+E12+F12+G12+H12+I12+J12+K12+L12+M12+N12+O12</f>
        <v>7219568.8399999999</v>
      </c>
    </row>
    <row r="13" spans="1:17" x14ac:dyDescent="0.25">
      <c r="A13" s="15" t="s">
        <v>23</v>
      </c>
      <c r="B13" s="16">
        <v>89780525</v>
      </c>
      <c r="D13" s="17">
        <v>6202573.6799999997</v>
      </c>
      <c r="E13" s="17"/>
      <c r="F13" s="17"/>
      <c r="G13" s="17"/>
      <c r="H13" s="17"/>
      <c r="I13" s="17"/>
      <c r="J13" s="17"/>
      <c r="K13" s="17"/>
      <c r="L13" s="18"/>
      <c r="M13" s="18"/>
      <c r="N13" s="18"/>
      <c r="O13" s="18"/>
      <c r="P13" s="13">
        <f t="shared" ref="P13:P64" si="0">D13+E13+F13+G13+H13+I13+J13+K13+L13+M13+N13+O13</f>
        <v>6202573.6799999997</v>
      </c>
    </row>
    <row r="14" spans="1:17" x14ac:dyDescent="0.25">
      <c r="A14" s="15" t="s">
        <v>24</v>
      </c>
      <c r="B14" s="16">
        <v>31365535</v>
      </c>
      <c r="C14" s="16"/>
      <c r="D14" s="17">
        <v>66460</v>
      </c>
      <c r="E14" s="17"/>
      <c r="F14" s="17"/>
      <c r="G14" s="17"/>
      <c r="H14" s="17"/>
      <c r="I14" s="17"/>
      <c r="J14" s="17"/>
      <c r="K14" s="17"/>
      <c r="L14" s="18"/>
      <c r="M14" s="18"/>
      <c r="N14" s="18"/>
      <c r="O14" s="18"/>
      <c r="P14" s="13">
        <f t="shared" si="0"/>
        <v>66460</v>
      </c>
    </row>
    <row r="15" spans="1:17" x14ac:dyDescent="0.25">
      <c r="A15" s="15" t="s">
        <v>25</v>
      </c>
      <c r="B15" s="16">
        <v>116580</v>
      </c>
      <c r="C15" s="16"/>
      <c r="E15" s="17"/>
      <c r="F15" s="17"/>
      <c r="G15" s="17"/>
      <c r="H15" s="17"/>
      <c r="I15" s="17"/>
      <c r="J15" s="17"/>
      <c r="K15" s="17"/>
      <c r="L15" s="18"/>
      <c r="M15" s="18"/>
      <c r="N15" s="18"/>
      <c r="O15" s="18"/>
      <c r="P15" s="13">
        <f t="shared" si="0"/>
        <v>0</v>
      </c>
      <c r="Q15" s="19"/>
    </row>
    <row r="16" spans="1:17" x14ac:dyDescent="0.25">
      <c r="A16" s="15" t="s">
        <v>26</v>
      </c>
      <c r="B16" s="16"/>
      <c r="C16" s="16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8"/>
      <c r="P16" s="13">
        <f t="shared" si="0"/>
        <v>0</v>
      </c>
    </row>
    <row r="17" spans="1:16" x14ac:dyDescent="0.25">
      <c r="A17" s="15" t="s">
        <v>27</v>
      </c>
      <c r="B17" s="16">
        <v>10375796</v>
      </c>
      <c r="C17" s="16"/>
      <c r="D17" s="17">
        <v>950535.16</v>
      </c>
      <c r="E17" s="17"/>
      <c r="F17" s="17"/>
      <c r="G17" s="17"/>
      <c r="H17" s="17"/>
      <c r="I17" s="17"/>
      <c r="J17" s="17"/>
      <c r="K17" s="17"/>
      <c r="L17" s="18"/>
      <c r="M17" s="18"/>
      <c r="N17" s="18"/>
      <c r="O17" s="18"/>
      <c r="P17" s="13">
        <f t="shared" si="0"/>
        <v>950535.16</v>
      </c>
    </row>
    <row r="18" spans="1:16" s="14" customFormat="1" x14ac:dyDescent="0.25">
      <c r="A18" s="10" t="s">
        <v>28</v>
      </c>
      <c r="B18" s="20">
        <f>SUM(B19:B27)</f>
        <v>12720000</v>
      </c>
      <c r="C18" s="20">
        <f>SUM(C19:C27)</f>
        <v>-1090000</v>
      </c>
      <c r="D18" s="20">
        <f>SUM(D19:D27)</f>
        <v>205544.47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>
        <f t="shared" si="0"/>
        <v>205544.47</v>
      </c>
    </row>
    <row r="19" spans="1:16" x14ac:dyDescent="0.25">
      <c r="A19" s="15" t="s">
        <v>29</v>
      </c>
      <c r="B19" s="16">
        <v>4860000</v>
      </c>
      <c r="C19" s="16">
        <v>-390000</v>
      </c>
      <c r="D19" s="17">
        <v>205544.47</v>
      </c>
      <c r="E19" s="17"/>
      <c r="F19" s="17"/>
      <c r="G19" s="17"/>
      <c r="H19" s="17"/>
      <c r="I19" s="17"/>
      <c r="J19" s="17"/>
      <c r="K19" s="17"/>
      <c r="L19" s="18"/>
      <c r="M19" s="18"/>
      <c r="N19" s="18"/>
      <c r="O19" s="18"/>
      <c r="P19" s="13">
        <f t="shared" si="0"/>
        <v>205544.47</v>
      </c>
    </row>
    <row r="20" spans="1:16" x14ac:dyDescent="0.25">
      <c r="A20" s="15" t="s">
        <v>30</v>
      </c>
      <c r="B20" s="16">
        <v>200000</v>
      </c>
      <c r="C20" s="16"/>
      <c r="E20" s="17"/>
      <c r="F20" s="17"/>
      <c r="G20" s="17"/>
      <c r="H20" s="17"/>
      <c r="I20" s="17"/>
      <c r="J20" s="17"/>
      <c r="K20" s="17"/>
      <c r="L20" s="18"/>
      <c r="M20" s="18"/>
      <c r="N20" s="18"/>
      <c r="O20" s="18"/>
      <c r="P20" s="13">
        <f t="shared" si="0"/>
        <v>0</v>
      </c>
    </row>
    <row r="21" spans="1:16" x14ac:dyDescent="0.25">
      <c r="A21" s="15" t="s">
        <v>31</v>
      </c>
      <c r="B21" s="16"/>
      <c r="E21" s="17"/>
      <c r="F21" s="17"/>
      <c r="G21" s="17"/>
      <c r="H21" s="17"/>
      <c r="I21" s="17"/>
      <c r="J21" s="17"/>
      <c r="K21" s="17"/>
      <c r="L21" s="18"/>
      <c r="M21" s="18"/>
      <c r="N21" s="18"/>
      <c r="O21" s="18"/>
      <c r="P21" s="13">
        <f t="shared" si="0"/>
        <v>0</v>
      </c>
    </row>
    <row r="22" spans="1:16" x14ac:dyDescent="0.25">
      <c r="A22" s="15" t="s">
        <v>32</v>
      </c>
      <c r="B22" s="16">
        <v>50000</v>
      </c>
      <c r="E22" s="17"/>
      <c r="F22" s="17"/>
      <c r="G22" s="17"/>
      <c r="H22" s="17"/>
      <c r="I22" s="17"/>
      <c r="J22" s="17"/>
      <c r="K22" s="17"/>
      <c r="L22" s="18"/>
      <c r="M22" s="18"/>
      <c r="N22" s="18"/>
      <c r="O22" s="18"/>
      <c r="P22" s="13">
        <f t="shared" si="0"/>
        <v>0</v>
      </c>
    </row>
    <row r="23" spans="1:16" x14ac:dyDescent="0.25">
      <c r="A23" s="15" t="s">
        <v>33</v>
      </c>
      <c r="B23" s="16"/>
      <c r="E23" s="17"/>
      <c r="F23" s="17"/>
      <c r="G23" s="17"/>
      <c r="H23" s="17"/>
      <c r="I23" s="17"/>
      <c r="J23" s="17"/>
      <c r="K23" s="17"/>
      <c r="L23" s="18"/>
      <c r="M23" s="18"/>
      <c r="N23" s="18"/>
      <c r="O23" s="18"/>
      <c r="P23" s="13">
        <f t="shared" si="0"/>
        <v>0</v>
      </c>
    </row>
    <row r="24" spans="1:16" x14ac:dyDescent="0.25">
      <c r="A24" s="15" t="s">
        <v>34</v>
      </c>
      <c r="B24" s="16">
        <v>85000</v>
      </c>
      <c r="E24" s="17"/>
      <c r="F24" s="17"/>
      <c r="G24" s="17"/>
      <c r="H24" s="17"/>
      <c r="I24" s="17"/>
      <c r="J24" s="17"/>
      <c r="K24" s="17"/>
      <c r="L24" s="18"/>
      <c r="M24" s="18"/>
      <c r="N24" s="18"/>
      <c r="O24" s="18"/>
      <c r="P24" s="13">
        <f t="shared" si="0"/>
        <v>0</v>
      </c>
    </row>
    <row r="25" spans="1:16" x14ac:dyDescent="0.25">
      <c r="A25" s="15" t="s">
        <v>35</v>
      </c>
      <c r="B25" s="16">
        <v>3150000</v>
      </c>
      <c r="C25" s="17">
        <v>300000</v>
      </c>
      <c r="E25" s="17"/>
      <c r="F25" s="17"/>
      <c r="G25" s="17"/>
      <c r="H25" s="17"/>
      <c r="I25" s="17"/>
      <c r="J25" s="17"/>
      <c r="K25" s="17"/>
      <c r="L25" s="18"/>
      <c r="M25" s="18"/>
      <c r="N25" s="18"/>
      <c r="O25" s="18"/>
      <c r="P25" s="13">
        <f t="shared" si="0"/>
        <v>0</v>
      </c>
    </row>
    <row r="26" spans="1:16" x14ac:dyDescent="0.25">
      <c r="A26" s="15" t="s">
        <v>36</v>
      </c>
      <c r="B26" s="16">
        <v>3175000</v>
      </c>
      <c r="C26" s="17">
        <v>-1000000</v>
      </c>
      <c r="E26" s="17"/>
      <c r="F26" s="17"/>
      <c r="G26" s="17"/>
      <c r="H26" s="17"/>
      <c r="I26" s="17"/>
      <c r="J26" s="17"/>
      <c r="K26" s="17"/>
      <c r="L26" s="18"/>
      <c r="M26" s="18"/>
      <c r="N26" s="18"/>
      <c r="O26" s="18"/>
      <c r="P26" s="13">
        <f t="shared" si="0"/>
        <v>0</v>
      </c>
    </row>
    <row r="27" spans="1:16" x14ac:dyDescent="0.25">
      <c r="A27" s="15" t="s">
        <v>37</v>
      </c>
      <c r="B27" s="16">
        <v>1200000</v>
      </c>
      <c r="E27" s="17"/>
      <c r="F27" s="17"/>
      <c r="G27" s="17"/>
      <c r="H27" s="17"/>
      <c r="I27" s="17"/>
      <c r="J27" s="17"/>
      <c r="K27" s="17"/>
      <c r="L27" s="18"/>
      <c r="M27" s="18"/>
      <c r="N27" s="18"/>
      <c r="O27" s="18"/>
      <c r="P27" s="13">
        <f t="shared" si="0"/>
        <v>0</v>
      </c>
    </row>
    <row r="28" spans="1:16" s="14" customFormat="1" x14ac:dyDescent="0.25">
      <c r="A28" s="10" t="s">
        <v>38</v>
      </c>
      <c r="B28" s="11">
        <f>SUM(B29:B37)</f>
        <v>59392808</v>
      </c>
      <c r="C28" s="11">
        <f>SUM(C29:C37)</f>
        <v>1090000</v>
      </c>
      <c r="D28" s="20">
        <f>SUM(D29:D37)</f>
        <v>166844.34999999998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>
        <f t="shared" si="0"/>
        <v>166844.34999999998</v>
      </c>
    </row>
    <row r="29" spans="1:16" x14ac:dyDescent="0.25">
      <c r="A29" s="15" t="s">
        <v>39</v>
      </c>
      <c r="B29" s="16">
        <v>266000</v>
      </c>
      <c r="C29" s="16">
        <v>350000</v>
      </c>
      <c r="E29" s="17"/>
      <c r="F29" s="17"/>
      <c r="G29" s="17"/>
      <c r="H29" s="17"/>
      <c r="I29" s="17"/>
      <c r="J29" s="17"/>
      <c r="K29" s="17"/>
      <c r="L29" s="18"/>
      <c r="M29" s="18"/>
      <c r="N29" s="18"/>
      <c r="O29" s="18"/>
      <c r="P29" s="13">
        <f t="shared" si="0"/>
        <v>0</v>
      </c>
    </row>
    <row r="30" spans="1:16" x14ac:dyDescent="0.25">
      <c r="A30" s="15" t="s">
        <v>40</v>
      </c>
      <c r="B30" s="16">
        <v>560000</v>
      </c>
      <c r="C30" s="16"/>
      <c r="E30" s="17"/>
      <c r="F30" s="17"/>
      <c r="G30" s="17"/>
      <c r="H30" s="17"/>
      <c r="I30" s="17"/>
      <c r="J30" s="17"/>
      <c r="K30" s="17"/>
      <c r="L30" s="18"/>
      <c r="M30" s="18"/>
      <c r="N30" s="18"/>
      <c r="O30" s="18"/>
      <c r="P30" s="13">
        <f t="shared" si="0"/>
        <v>0</v>
      </c>
    </row>
    <row r="31" spans="1:16" x14ac:dyDescent="0.25">
      <c r="A31" s="15" t="s">
        <v>41</v>
      </c>
      <c r="B31" s="16">
        <v>5486304</v>
      </c>
      <c r="C31" s="16"/>
      <c r="E31" s="17"/>
      <c r="F31" s="17"/>
      <c r="G31" s="17"/>
      <c r="H31" s="17"/>
      <c r="I31" s="17"/>
      <c r="J31" s="17"/>
      <c r="K31" s="17"/>
      <c r="L31" s="18"/>
      <c r="M31" s="18"/>
      <c r="N31" s="18"/>
      <c r="O31" s="18"/>
      <c r="P31" s="13">
        <f t="shared" si="0"/>
        <v>0</v>
      </c>
    </row>
    <row r="32" spans="1:16" x14ac:dyDescent="0.25">
      <c r="A32" s="15" t="s">
        <v>42</v>
      </c>
      <c r="B32" s="16">
        <v>1000000</v>
      </c>
      <c r="C32" s="16"/>
      <c r="E32" s="17"/>
      <c r="F32" s="17"/>
      <c r="G32" s="17"/>
      <c r="H32" s="17"/>
      <c r="I32" s="17"/>
      <c r="J32" s="17"/>
      <c r="K32" s="17"/>
      <c r="L32" s="18"/>
      <c r="M32" s="18"/>
      <c r="N32" s="18"/>
      <c r="O32" s="18"/>
      <c r="P32" s="13">
        <f t="shared" si="0"/>
        <v>0</v>
      </c>
    </row>
    <row r="33" spans="1:16" x14ac:dyDescent="0.25">
      <c r="A33" s="15" t="s">
        <v>43</v>
      </c>
      <c r="B33" s="16">
        <v>474504</v>
      </c>
      <c r="C33" s="16"/>
      <c r="E33" s="17"/>
      <c r="F33" s="17"/>
      <c r="G33" s="17"/>
      <c r="H33" s="17"/>
      <c r="I33" s="17"/>
      <c r="J33" s="17"/>
      <c r="K33" s="17"/>
      <c r="L33" s="18"/>
      <c r="M33" s="18"/>
      <c r="N33" s="18"/>
      <c r="O33" s="18"/>
      <c r="P33" s="13">
        <f t="shared" si="0"/>
        <v>0</v>
      </c>
    </row>
    <row r="34" spans="1:16" x14ac:dyDescent="0.25">
      <c r="A34" s="15" t="s">
        <v>44</v>
      </c>
      <c r="B34" s="16">
        <v>201000</v>
      </c>
      <c r="C34" s="16"/>
      <c r="E34" s="17"/>
      <c r="F34" s="17"/>
      <c r="G34" s="17"/>
      <c r="H34" s="17"/>
      <c r="I34" s="17"/>
      <c r="J34" s="17"/>
      <c r="K34" s="17"/>
      <c r="L34" s="18"/>
      <c r="M34" s="18"/>
      <c r="N34" s="18"/>
      <c r="O34" s="18"/>
      <c r="P34" s="13">
        <f t="shared" si="0"/>
        <v>0</v>
      </c>
    </row>
    <row r="35" spans="1:16" x14ac:dyDescent="0.25">
      <c r="A35" s="15" t="s">
        <v>45</v>
      </c>
      <c r="B35" s="16">
        <v>17775000</v>
      </c>
      <c r="C35" s="16">
        <v>305000</v>
      </c>
      <c r="D35" s="17">
        <v>84300.4</v>
      </c>
      <c r="E35" s="17"/>
      <c r="F35" s="17"/>
      <c r="G35" s="17"/>
      <c r="H35" s="17"/>
      <c r="I35" s="17"/>
      <c r="J35" s="17"/>
      <c r="K35" s="17"/>
      <c r="L35" s="18"/>
      <c r="M35" s="18"/>
      <c r="N35" s="18"/>
      <c r="O35" s="18"/>
      <c r="P35" s="13">
        <f t="shared" si="0"/>
        <v>84300.4</v>
      </c>
    </row>
    <row r="36" spans="1:16" x14ac:dyDescent="0.25">
      <c r="A36" s="15" t="s">
        <v>46</v>
      </c>
      <c r="B36" s="16"/>
      <c r="C36" s="16"/>
      <c r="E36" s="17"/>
      <c r="F36" s="17"/>
      <c r="G36" s="17"/>
      <c r="H36" s="17"/>
      <c r="I36" s="17"/>
      <c r="J36" s="17"/>
      <c r="K36" s="17"/>
      <c r="L36" s="18"/>
      <c r="M36" s="18"/>
      <c r="N36" s="18"/>
      <c r="O36" s="18"/>
      <c r="P36" s="13">
        <f t="shared" si="0"/>
        <v>0</v>
      </c>
    </row>
    <row r="37" spans="1:16" x14ac:dyDescent="0.25">
      <c r="A37" s="15" t="s">
        <v>47</v>
      </c>
      <c r="B37" s="16">
        <v>33630000</v>
      </c>
      <c r="C37" s="16">
        <v>435000</v>
      </c>
      <c r="D37" s="21">
        <v>82543.95</v>
      </c>
      <c r="E37" s="17"/>
      <c r="F37" s="17"/>
      <c r="G37" s="17"/>
      <c r="H37" s="17"/>
      <c r="I37" s="17"/>
      <c r="J37" s="17"/>
      <c r="K37" s="17"/>
      <c r="L37" s="18"/>
      <c r="M37" s="18"/>
      <c r="N37" s="18"/>
      <c r="O37" s="18"/>
      <c r="P37" s="13">
        <f t="shared" si="0"/>
        <v>82543.95</v>
      </c>
    </row>
    <row r="38" spans="1:16" s="14" customFormat="1" x14ac:dyDescent="0.25">
      <c r="A38" s="10" t="s">
        <v>48</v>
      </c>
      <c r="B38" s="11">
        <f>SUM(B39:B46)</f>
        <v>115000</v>
      </c>
      <c r="C38" s="11">
        <f>SUM(C39:C46)</f>
        <v>0</v>
      </c>
      <c r="D38" s="11">
        <f>SUM(D39:D46)</f>
        <v>0</v>
      </c>
      <c r="E38" s="12"/>
      <c r="F38" s="12"/>
      <c r="G38" s="12"/>
      <c r="H38" s="12"/>
      <c r="I38" s="12"/>
      <c r="J38" s="12"/>
      <c r="K38" s="17"/>
      <c r="L38" s="12"/>
      <c r="M38" s="18"/>
      <c r="N38" s="18"/>
      <c r="O38" s="18"/>
      <c r="P38" s="13">
        <f t="shared" si="0"/>
        <v>0</v>
      </c>
    </row>
    <row r="39" spans="1:16" x14ac:dyDescent="0.25">
      <c r="A39" s="15" t="s">
        <v>49</v>
      </c>
      <c r="B39" s="16">
        <v>115000</v>
      </c>
      <c r="C39" s="16"/>
      <c r="E39" s="17">
        <f>[1]F100!D36+[1]VS!D36</f>
        <v>0</v>
      </c>
      <c r="F39" s="17">
        <f>[1]F100!E36+[1]VS!E36</f>
        <v>0</v>
      </c>
      <c r="G39" s="17">
        <f>[1]F100!F36+[1]VS!F36</f>
        <v>0</v>
      </c>
      <c r="H39" s="17">
        <f>[1]F100!G36+[1]VS!G36</f>
        <v>0</v>
      </c>
      <c r="I39" s="17">
        <f>[1]F100!H36+[1]VS!H36</f>
        <v>0</v>
      </c>
      <c r="J39" s="17">
        <f>[1]F100!I36+[1]VS!I36</f>
        <v>0</v>
      </c>
      <c r="K39" s="17">
        <f>[1]F100!J36+[1]VS!J36</f>
        <v>0</v>
      </c>
      <c r="L39" s="12">
        <f>[1]F100!K36+[1]VS!K36</f>
        <v>0</v>
      </c>
      <c r="M39" s="18">
        <f>[1]F100!L36+[1]VS!L36</f>
        <v>0</v>
      </c>
      <c r="N39" s="18">
        <f>[1]F100!M36+[1]VS!M36</f>
        <v>0</v>
      </c>
      <c r="O39" s="18">
        <f>[1]F100!N36+[1]VS!N36</f>
        <v>0</v>
      </c>
      <c r="P39" s="13">
        <f t="shared" si="0"/>
        <v>0</v>
      </c>
    </row>
    <row r="40" spans="1:16" x14ac:dyDescent="0.25">
      <c r="A40" s="15" t="s">
        <v>50</v>
      </c>
      <c r="B40" s="16"/>
      <c r="C40" s="16"/>
      <c r="E40" s="17">
        <f>[1]F100!D37+[1]VS!D37</f>
        <v>0</v>
      </c>
      <c r="F40" s="17">
        <f>[1]F100!E37+[1]VS!E37</f>
        <v>0</v>
      </c>
      <c r="G40" s="17">
        <f>[1]F100!F37+[1]VS!F37</f>
        <v>0</v>
      </c>
      <c r="H40" s="17">
        <f>[1]F100!G37+[1]VS!G37</f>
        <v>0</v>
      </c>
      <c r="I40" s="17">
        <f>[1]F100!H37+[1]VS!H37</f>
        <v>0</v>
      </c>
      <c r="J40" s="17">
        <f>[1]F100!I37+[1]VS!I37</f>
        <v>0</v>
      </c>
      <c r="K40" s="17">
        <f>[1]F100!J37+[1]VS!J37</f>
        <v>0</v>
      </c>
      <c r="L40" s="12">
        <f>[1]F100!K37+[1]VS!K37</f>
        <v>0</v>
      </c>
      <c r="M40" s="18">
        <f>[1]F100!L37+[1]VS!L37</f>
        <v>0</v>
      </c>
      <c r="N40" s="18">
        <f>[1]F100!M37+[1]VS!M37</f>
        <v>0</v>
      </c>
      <c r="O40" s="18">
        <f>[1]F100!N37+[1]VS!N37</f>
        <v>0</v>
      </c>
      <c r="P40" s="13">
        <f t="shared" si="0"/>
        <v>0</v>
      </c>
    </row>
    <row r="41" spans="1:16" x14ac:dyDescent="0.25">
      <c r="A41" s="15" t="s">
        <v>51</v>
      </c>
      <c r="B41" s="16"/>
      <c r="C41" s="16"/>
      <c r="E41" s="17">
        <f>[1]F100!D38+[1]VS!D38</f>
        <v>0</v>
      </c>
      <c r="F41" s="17">
        <f>[1]F100!E38+[1]VS!E38</f>
        <v>0</v>
      </c>
      <c r="G41" s="17">
        <f>[1]F100!F38+[1]VS!F38</f>
        <v>0</v>
      </c>
      <c r="H41" s="17">
        <f>[1]F100!G38+[1]VS!G38</f>
        <v>0</v>
      </c>
      <c r="I41" s="17">
        <f>[1]F100!H38+[1]VS!H38</f>
        <v>0</v>
      </c>
      <c r="J41" s="17">
        <f>[1]F100!I38+[1]VS!I38</f>
        <v>0</v>
      </c>
      <c r="K41" s="17">
        <f>[1]F100!J38+[1]VS!J38</f>
        <v>0</v>
      </c>
      <c r="L41" s="12">
        <f>[1]F100!K38+[1]VS!K38</f>
        <v>0</v>
      </c>
      <c r="M41" s="18">
        <f>[1]F100!L38+[1]VS!L38</f>
        <v>0</v>
      </c>
      <c r="N41" s="18">
        <f>[1]F100!M38+[1]VS!M38</f>
        <v>0</v>
      </c>
      <c r="O41" s="18">
        <f>[1]F100!N38+[1]VS!N38</f>
        <v>0</v>
      </c>
      <c r="P41" s="13">
        <f t="shared" si="0"/>
        <v>0</v>
      </c>
    </row>
    <row r="42" spans="1:16" x14ac:dyDescent="0.25">
      <c r="A42" s="15" t="s">
        <v>52</v>
      </c>
      <c r="B42" s="16"/>
      <c r="C42" s="16"/>
      <c r="E42" s="17">
        <f>[1]F100!D39+[1]VS!D39</f>
        <v>0</v>
      </c>
      <c r="F42" s="17">
        <f>[1]F100!E39+[1]VS!E39</f>
        <v>0</v>
      </c>
      <c r="G42" s="17">
        <f>[1]F100!F39+[1]VS!F39</f>
        <v>0</v>
      </c>
      <c r="H42" s="17">
        <f>[1]F100!G39+[1]VS!G39</f>
        <v>0</v>
      </c>
      <c r="I42" s="17">
        <f>[1]F100!H39+[1]VS!H39</f>
        <v>0</v>
      </c>
      <c r="J42" s="17">
        <f>[1]F100!I39+[1]VS!I39</f>
        <v>0</v>
      </c>
      <c r="K42" s="17">
        <f>[1]F100!J39+[1]VS!J39</f>
        <v>0</v>
      </c>
      <c r="L42" s="12">
        <f>[1]F100!K39+[1]VS!K39</f>
        <v>0</v>
      </c>
      <c r="M42" s="18">
        <f>[1]F100!L39+[1]VS!L39</f>
        <v>0</v>
      </c>
      <c r="N42" s="18">
        <f>[1]F100!M39+[1]VS!M39</f>
        <v>0</v>
      </c>
      <c r="O42" s="18">
        <f>[1]F100!N39+[1]VS!N39</f>
        <v>0</v>
      </c>
      <c r="P42" s="13">
        <f t="shared" si="0"/>
        <v>0</v>
      </c>
    </row>
    <row r="43" spans="1:16" x14ac:dyDescent="0.25">
      <c r="A43" s="15" t="s">
        <v>53</v>
      </c>
      <c r="B43" s="16"/>
      <c r="C43" s="16"/>
      <c r="E43" s="17">
        <f>[1]F100!D40+[1]VS!D40</f>
        <v>0</v>
      </c>
      <c r="F43" s="17">
        <f>[1]F100!E40+[1]VS!E40</f>
        <v>0</v>
      </c>
      <c r="G43" s="17">
        <f>[1]F100!F40+[1]VS!F40</f>
        <v>0</v>
      </c>
      <c r="H43" s="17">
        <f>[1]F100!G40+[1]VS!G40</f>
        <v>0</v>
      </c>
      <c r="I43" s="17">
        <f>[1]F100!H40+[1]VS!H40</f>
        <v>0</v>
      </c>
      <c r="J43" s="17">
        <f>[1]F100!I40+[1]VS!I40</f>
        <v>0</v>
      </c>
      <c r="K43" s="17">
        <f>[1]F100!J40+[1]VS!J40</f>
        <v>0</v>
      </c>
      <c r="L43" s="12">
        <f>[1]F100!K40+[1]VS!K40</f>
        <v>0</v>
      </c>
      <c r="M43" s="18">
        <f>[1]F100!L40+[1]VS!L40</f>
        <v>0</v>
      </c>
      <c r="N43" s="18">
        <f>[1]F100!M40+[1]VS!M40</f>
        <v>0</v>
      </c>
      <c r="O43" s="18">
        <f>[1]F100!N40+[1]VS!N40</f>
        <v>0</v>
      </c>
      <c r="P43" s="13">
        <f t="shared" si="0"/>
        <v>0</v>
      </c>
    </row>
    <row r="44" spans="1:16" x14ac:dyDescent="0.25">
      <c r="A44" s="15" t="s">
        <v>54</v>
      </c>
      <c r="B44" s="16"/>
      <c r="C44" s="16"/>
      <c r="E44" s="17">
        <f>[1]F100!D41+[1]VS!D41</f>
        <v>0</v>
      </c>
      <c r="F44" s="17">
        <f>[1]F100!E41+[1]VS!E41</f>
        <v>0</v>
      </c>
      <c r="G44" s="17">
        <f>[1]F100!F41+[1]VS!F41</f>
        <v>0</v>
      </c>
      <c r="H44" s="17">
        <f>[1]F100!G41+[1]VS!G41</f>
        <v>0</v>
      </c>
      <c r="I44" s="17">
        <f>[1]F100!H41+[1]VS!H41</f>
        <v>0</v>
      </c>
      <c r="J44" s="17">
        <f>[1]F100!I41+[1]VS!I41</f>
        <v>0</v>
      </c>
      <c r="K44" s="17">
        <f>[1]F100!J41+[1]VS!J41</f>
        <v>0</v>
      </c>
      <c r="L44" s="12">
        <f>[1]F100!K41+[1]VS!K41</f>
        <v>0</v>
      </c>
      <c r="M44" s="18">
        <f>[1]F100!L41+[1]VS!L41</f>
        <v>0</v>
      </c>
      <c r="N44" s="18">
        <f>[1]F100!M41+[1]VS!M41</f>
        <v>0</v>
      </c>
      <c r="O44" s="18">
        <f>[1]F100!N41+[1]VS!N41</f>
        <v>0</v>
      </c>
      <c r="P44" s="13">
        <f t="shared" si="0"/>
        <v>0</v>
      </c>
    </row>
    <row r="45" spans="1:16" x14ac:dyDescent="0.25">
      <c r="A45" s="15" t="s">
        <v>55</v>
      </c>
      <c r="B45" s="16"/>
      <c r="C45" s="16"/>
      <c r="E45" s="17">
        <f>[1]F100!D42+[1]VS!D42</f>
        <v>0</v>
      </c>
      <c r="F45" s="17">
        <f>[1]F100!E42+[1]VS!E42</f>
        <v>0</v>
      </c>
      <c r="G45" s="17">
        <f>[1]F100!F42+[1]VS!F42</f>
        <v>0</v>
      </c>
      <c r="H45" s="17">
        <f>[1]F100!G42+[1]VS!G42</f>
        <v>0</v>
      </c>
      <c r="I45" s="17">
        <f>[1]F100!H42+[1]VS!H42</f>
        <v>0</v>
      </c>
      <c r="J45" s="17">
        <f>[1]F100!I42+[1]VS!I42</f>
        <v>0</v>
      </c>
      <c r="K45" s="17">
        <f>[1]F100!J42+[1]VS!J42</f>
        <v>0</v>
      </c>
      <c r="L45" s="12">
        <f>[1]F100!K42+[1]VS!K42</f>
        <v>0</v>
      </c>
      <c r="M45" s="18">
        <f>[1]F100!L42+[1]VS!L42</f>
        <v>0</v>
      </c>
      <c r="N45" s="18">
        <f>[1]F100!M42+[1]VS!M42</f>
        <v>0</v>
      </c>
      <c r="O45" s="18">
        <f>[1]F100!N42+[1]VS!N42</f>
        <v>0</v>
      </c>
      <c r="P45" s="13">
        <f t="shared" si="0"/>
        <v>0</v>
      </c>
    </row>
    <row r="46" spans="1:16" x14ac:dyDescent="0.25">
      <c r="A46" s="15" t="s">
        <v>56</v>
      </c>
      <c r="B46" s="16"/>
      <c r="C46" s="16"/>
      <c r="E46" s="17">
        <f>[1]F100!D43+[1]VS!D43</f>
        <v>0</v>
      </c>
      <c r="F46" s="17">
        <f>[1]F100!E43+[1]VS!E43</f>
        <v>0</v>
      </c>
      <c r="G46" s="17">
        <f>[1]F100!F43+[1]VS!F43</f>
        <v>0</v>
      </c>
      <c r="H46" s="17">
        <f>[1]F100!G43+[1]VS!G43</f>
        <v>0</v>
      </c>
      <c r="I46" s="17">
        <f>[1]F100!H43+[1]VS!H43</f>
        <v>0</v>
      </c>
      <c r="J46" s="17">
        <f>[1]F100!I43+[1]VS!I43</f>
        <v>0</v>
      </c>
      <c r="K46" s="17">
        <f>[1]F100!J43+[1]VS!J43</f>
        <v>0</v>
      </c>
      <c r="L46" s="12">
        <f>[1]F100!K43+[1]VS!K43</f>
        <v>0</v>
      </c>
      <c r="M46" s="18">
        <f>[1]F100!L43+[1]VS!L43</f>
        <v>0</v>
      </c>
      <c r="N46" s="18">
        <f>[1]F100!M43+[1]VS!M43</f>
        <v>0</v>
      </c>
      <c r="O46" s="18">
        <f>[1]F100!N43+[1]VS!N43</f>
        <v>0</v>
      </c>
      <c r="P46" s="13">
        <f t="shared" si="0"/>
        <v>0</v>
      </c>
    </row>
    <row r="47" spans="1:16" s="14" customFormat="1" x14ac:dyDescent="0.25">
      <c r="A47" s="10" t="s">
        <v>57</v>
      </c>
      <c r="B47" s="11">
        <f>SUM(B48:B53)</f>
        <v>0</v>
      </c>
      <c r="C47" s="11"/>
      <c r="D47" s="12"/>
      <c r="E47" s="12">
        <f>[1]F100!D44+[1]VS!D44</f>
        <v>0</v>
      </c>
      <c r="F47" s="12">
        <f>[1]F100!E44+[1]VS!E44</f>
        <v>0</v>
      </c>
      <c r="G47" s="12">
        <f>[1]F100!F44+[1]VS!F44</f>
        <v>0</v>
      </c>
      <c r="H47" s="12">
        <f>[1]F100!G44+[1]VS!G44</f>
        <v>0</v>
      </c>
      <c r="I47" s="12">
        <f>[1]F100!H44+[1]VS!H44</f>
        <v>0</v>
      </c>
      <c r="J47" s="12">
        <f>[1]F100!I44+[1]VS!I44</f>
        <v>0</v>
      </c>
      <c r="K47" s="17">
        <f>[1]F100!J44+[1]VS!J44</f>
        <v>0</v>
      </c>
      <c r="L47" s="12">
        <f>[1]F100!K44+[1]VS!K44</f>
        <v>0</v>
      </c>
      <c r="M47" s="18">
        <f>[1]F100!L44+[1]VS!L44</f>
        <v>0</v>
      </c>
      <c r="N47" s="18">
        <f>[1]F100!M44+[1]VS!M44</f>
        <v>0</v>
      </c>
      <c r="O47" s="18">
        <f>[1]F100!N44+[1]VS!N44</f>
        <v>0</v>
      </c>
      <c r="P47" s="13">
        <f t="shared" si="0"/>
        <v>0</v>
      </c>
    </row>
    <row r="48" spans="1:16" x14ac:dyDescent="0.25">
      <c r="A48" s="15" t="s">
        <v>58</v>
      </c>
      <c r="B48" s="16"/>
      <c r="C48" s="16"/>
      <c r="E48" s="17">
        <f>[1]F100!D45+[1]VS!D45</f>
        <v>0</v>
      </c>
      <c r="F48" s="17">
        <f>[1]F100!E45+[1]VS!E45</f>
        <v>0</v>
      </c>
      <c r="G48" s="17">
        <f>[1]F100!F45+[1]VS!F45</f>
        <v>0</v>
      </c>
      <c r="H48" s="17">
        <f>[1]F100!G45+[1]VS!G45</f>
        <v>0</v>
      </c>
      <c r="I48" s="17">
        <f>[1]F100!H45+[1]VS!H45</f>
        <v>0</v>
      </c>
      <c r="J48" s="17">
        <f>[1]F100!I45+[1]VS!I45</f>
        <v>0</v>
      </c>
      <c r="K48" s="17">
        <f>[1]F100!J45+[1]VS!J45</f>
        <v>0</v>
      </c>
      <c r="L48" s="12">
        <f>[1]F100!K45+[1]VS!K45</f>
        <v>0</v>
      </c>
      <c r="M48" s="18">
        <f>[1]F100!L45+[1]VS!L45</f>
        <v>0</v>
      </c>
      <c r="N48" s="18">
        <f>[1]F100!M45+[1]VS!M45</f>
        <v>0</v>
      </c>
      <c r="O48" s="18">
        <f>[1]F100!N45+[1]VS!N45</f>
        <v>0</v>
      </c>
      <c r="P48" s="13">
        <f t="shared" si="0"/>
        <v>0</v>
      </c>
    </row>
    <row r="49" spans="1:16" x14ac:dyDescent="0.25">
      <c r="A49" s="15" t="s">
        <v>59</v>
      </c>
      <c r="B49" s="16"/>
      <c r="C49" s="16"/>
      <c r="E49" s="17">
        <f>[1]F100!D46+[1]VS!D46</f>
        <v>0</v>
      </c>
      <c r="F49" s="17">
        <f>[1]F100!E46+[1]VS!E46</f>
        <v>0</v>
      </c>
      <c r="G49" s="17">
        <f>[1]F100!F46+[1]VS!F46</f>
        <v>0</v>
      </c>
      <c r="H49" s="17">
        <f>[1]F100!G46+[1]VS!G46</f>
        <v>0</v>
      </c>
      <c r="I49" s="17">
        <f>[1]F100!H46+[1]VS!H46</f>
        <v>0</v>
      </c>
      <c r="J49" s="17">
        <f>[1]F100!I46+[1]VS!I46</f>
        <v>0</v>
      </c>
      <c r="K49" s="17">
        <f>[1]F100!J46+[1]VS!J46</f>
        <v>0</v>
      </c>
      <c r="L49" s="12">
        <f>[1]F100!K46+[1]VS!K46</f>
        <v>0</v>
      </c>
      <c r="M49" s="18">
        <f>[1]F100!L46+[1]VS!L46</f>
        <v>0</v>
      </c>
      <c r="N49" s="18">
        <f>[1]F100!M46+[1]VS!M46</f>
        <v>0</v>
      </c>
      <c r="O49" s="18">
        <f>[1]F100!N46+[1]VS!N46</f>
        <v>0</v>
      </c>
      <c r="P49" s="13">
        <f t="shared" si="0"/>
        <v>0</v>
      </c>
    </row>
    <row r="50" spans="1:16" x14ac:dyDescent="0.25">
      <c r="A50" s="15" t="s">
        <v>60</v>
      </c>
      <c r="B50" s="16"/>
      <c r="C50" s="16"/>
      <c r="E50" s="17">
        <f>[1]F100!D47+[1]VS!D47</f>
        <v>0</v>
      </c>
      <c r="F50" s="17">
        <f>[1]F100!E47+[1]VS!E47</f>
        <v>0</v>
      </c>
      <c r="G50" s="17">
        <f>[1]F100!F47+[1]VS!F47</f>
        <v>0</v>
      </c>
      <c r="H50" s="17">
        <f>[1]F100!G47+[1]VS!G47</f>
        <v>0</v>
      </c>
      <c r="I50" s="17">
        <f>[1]F100!H47+[1]VS!H47</f>
        <v>0</v>
      </c>
      <c r="J50" s="17">
        <f>[1]F100!I47+[1]VS!I47</f>
        <v>0</v>
      </c>
      <c r="K50" s="17">
        <f>[1]F100!J47+[1]VS!J47</f>
        <v>0</v>
      </c>
      <c r="L50" s="12">
        <f>[1]F100!K47+[1]VS!K47</f>
        <v>0</v>
      </c>
      <c r="M50" s="18">
        <f>[1]F100!L47+[1]VS!L47</f>
        <v>0</v>
      </c>
      <c r="N50" s="18">
        <f>[1]F100!M47+[1]VS!M47</f>
        <v>0</v>
      </c>
      <c r="O50" s="18">
        <f>[1]F100!N47+[1]VS!N47</f>
        <v>0</v>
      </c>
      <c r="P50" s="13">
        <f t="shared" si="0"/>
        <v>0</v>
      </c>
    </row>
    <row r="51" spans="1:16" x14ac:dyDescent="0.25">
      <c r="A51" s="15" t="s">
        <v>61</v>
      </c>
      <c r="B51" s="16"/>
      <c r="C51" s="16"/>
      <c r="E51" s="17">
        <f>[1]F100!D48+[1]VS!D48</f>
        <v>0</v>
      </c>
      <c r="F51" s="17">
        <f>[1]F100!E48+[1]VS!E48</f>
        <v>0</v>
      </c>
      <c r="G51" s="17">
        <f>[1]F100!F48+[1]VS!F48</f>
        <v>0</v>
      </c>
      <c r="H51" s="17">
        <f>[1]F100!G48+[1]VS!G48</f>
        <v>0</v>
      </c>
      <c r="I51" s="17">
        <f>[1]F100!H48+[1]VS!H48</f>
        <v>0</v>
      </c>
      <c r="J51" s="17">
        <f>[1]F100!I48+[1]VS!I48</f>
        <v>0</v>
      </c>
      <c r="K51" s="17">
        <f>[1]F100!J48+[1]VS!J48</f>
        <v>0</v>
      </c>
      <c r="L51" s="12">
        <f>[1]F100!K48+[1]VS!K48</f>
        <v>0</v>
      </c>
      <c r="M51" s="18">
        <f>[1]F100!L48+[1]VS!L48</f>
        <v>0</v>
      </c>
      <c r="N51" s="18">
        <f>[1]F100!M48+[1]VS!M48</f>
        <v>0</v>
      </c>
      <c r="O51" s="18">
        <f>[1]F100!N48+[1]VS!N48</f>
        <v>0</v>
      </c>
      <c r="P51" s="13">
        <f t="shared" si="0"/>
        <v>0</v>
      </c>
    </row>
    <row r="52" spans="1:16" x14ac:dyDescent="0.25">
      <c r="A52" s="15" t="s">
        <v>62</v>
      </c>
      <c r="B52" s="16"/>
      <c r="C52" s="16"/>
      <c r="E52" s="17">
        <f>[1]F100!D49+[1]VS!D49</f>
        <v>0</v>
      </c>
      <c r="F52" s="17">
        <f>[1]F100!E49+[1]VS!E49</f>
        <v>0</v>
      </c>
      <c r="G52" s="17">
        <f>[1]F100!F49+[1]VS!F49</f>
        <v>0</v>
      </c>
      <c r="H52" s="17">
        <f>[1]F100!G49+[1]VS!G49</f>
        <v>0</v>
      </c>
      <c r="I52" s="17">
        <f>[1]F100!H49+[1]VS!H49</f>
        <v>0</v>
      </c>
      <c r="J52" s="17">
        <f>[1]F100!I49+[1]VS!I49</f>
        <v>0</v>
      </c>
      <c r="K52" s="17">
        <f>[1]F100!J49+[1]VS!J49</f>
        <v>0</v>
      </c>
      <c r="L52" s="12">
        <f>[1]F100!K49+[1]VS!K49</f>
        <v>0</v>
      </c>
      <c r="M52" s="18">
        <f>[1]F100!L49+[1]VS!L49</f>
        <v>0</v>
      </c>
      <c r="N52" s="18">
        <f>[1]F100!M49+[1]VS!M49</f>
        <v>0</v>
      </c>
      <c r="O52" s="18">
        <f>[1]F100!N49+[1]VS!N49</f>
        <v>0</v>
      </c>
      <c r="P52" s="13">
        <f t="shared" si="0"/>
        <v>0</v>
      </c>
    </row>
    <row r="53" spans="1:16" x14ac:dyDescent="0.25">
      <c r="A53" s="15" t="s">
        <v>63</v>
      </c>
      <c r="B53" s="16"/>
      <c r="C53" s="16"/>
      <c r="E53" s="17">
        <f>[1]F100!D50+[1]VS!D50</f>
        <v>0</v>
      </c>
      <c r="F53" s="17">
        <f>[1]F100!E50+[1]VS!E50</f>
        <v>0</v>
      </c>
      <c r="G53" s="17">
        <f>[1]F100!F50+[1]VS!F50</f>
        <v>0</v>
      </c>
      <c r="H53" s="17">
        <f>[1]F100!G50+[1]VS!G50</f>
        <v>0</v>
      </c>
      <c r="I53" s="17">
        <f>[1]F100!H50+[1]VS!H50</f>
        <v>0</v>
      </c>
      <c r="J53" s="17">
        <f>[1]F100!I50+[1]VS!I50</f>
        <v>0</v>
      </c>
      <c r="K53" s="17">
        <f>[1]F100!J50+[1]VS!J50</f>
        <v>0</v>
      </c>
      <c r="L53" s="12">
        <f>[1]F100!K50+[1]VS!K50</f>
        <v>0</v>
      </c>
      <c r="M53" s="18">
        <f>[1]F100!L50+[1]VS!L50</f>
        <v>0</v>
      </c>
      <c r="N53" s="18">
        <f>[1]F100!M50+[1]VS!M50</f>
        <v>0</v>
      </c>
      <c r="O53" s="18">
        <f>[1]F100!N50+[1]VS!N50</f>
        <v>0</v>
      </c>
      <c r="P53" s="13">
        <f t="shared" si="0"/>
        <v>0</v>
      </c>
    </row>
    <row r="54" spans="1:16" s="14" customFormat="1" x14ac:dyDescent="0.25">
      <c r="A54" s="10" t="s">
        <v>64</v>
      </c>
      <c r="B54" s="11">
        <f>SUM(B55:B63)</f>
        <v>22940000</v>
      </c>
      <c r="C54" s="11">
        <f>SUM(C55:C63)</f>
        <v>0</v>
      </c>
      <c r="D54" s="11">
        <f>SUM(D55:D63)</f>
        <v>0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3">
        <f t="shared" si="0"/>
        <v>0</v>
      </c>
    </row>
    <row r="55" spans="1:16" x14ac:dyDescent="0.25">
      <c r="A55" s="15" t="s">
        <v>65</v>
      </c>
      <c r="B55" s="16">
        <v>2540000</v>
      </c>
      <c r="C55" s="16"/>
      <c r="E55" s="17"/>
      <c r="F55" s="17"/>
      <c r="G55" s="17"/>
      <c r="H55" s="17"/>
      <c r="I55" s="17"/>
      <c r="J55" s="17"/>
      <c r="K55" s="17"/>
      <c r="L55" s="12"/>
      <c r="M55" s="18"/>
      <c r="N55" s="18"/>
      <c r="O55" s="18"/>
      <c r="P55" s="13">
        <f t="shared" si="0"/>
        <v>0</v>
      </c>
    </row>
    <row r="56" spans="1:16" x14ac:dyDescent="0.25">
      <c r="A56" s="15" t="s">
        <v>66</v>
      </c>
      <c r="B56" s="16">
        <v>100000</v>
      </c>
      <c r="C56" s="16"/>
      <c r="E56" s="17"/>
      <c r="F56" s="17"/>
      <c r="G56" s="17"/>
      <c r="H56" s="17"/>
      <c r="I56" s="17"/>
      <c r="J56" s="17"/>
      <c r="K56" s="17"/>
      <c r="L56" s="18"/>
      <c r="M56" s="18"/>
      <c r="N56" s="18"/>
      <c r="O56" s="18"/>
      <c r="P56" s="13">
        <f t="shared" si="0"/>
        <v>0</v>
      </c>
    </row>
    <row r="57" spans="1:16" x14ac:dyDescent="0.25">
      <c r="A57" s="15" t="s">
        <v>67</v>
      </c>
      <c r="B57" s="16">
        <v>14100000</v>
      </c>
      <c r="C57" s="16"/>
      <c r="E57" s="17"/>
      <c r="F57" s="17"/>
      <c r="G57" s="17"/>
      <c r="H57" s="17"/>
      <c r="I57" s="17"/>
      <c r="J57" s="17"/>
      <c r="K57" s="17"/>
      <c r="L57" s="18"/>
      <c r="M57" s="18"/>
      <c r="N57" s="18"/>
      <c r="O57" s="18"/>
      <c r="P57" s="13">
        <f t="shared" si="0"/>
        <v>0</v>
      </c>
    </row>
    <row r="58" spans="1:16" x14ac:dyDescent="0.25">
      <c r="A58" s="15" t="s">
        <v>68</v>
      </c>
      <c r="B58" s="16">
        <v>1580000</v>
      </c>
      <c r="C58" s="16"/>
      <c r="E58" s="17"/>
      <c r="F58" s="17"/>
      <c r="G58" s="17"/>
      <c r="H58" s="17"/>
      <c r="I58" s="17"/>
      <c r="J58" s="17"/>
      <c r="K58" s="17"/>
      <c r="L58" s="18"/>
      <c r="M58" s="18"/>
      <c r="N58" s="18"/>
      <c r="O58" s="18"/>
      <c r="P58" s="13">
        <f t="shared" si="0"/>
        <v>0</v>
      </c>
    </row>
    <row r="59" spans="1:16" x14ac:dyDescent="0.25">
      <c r="A59" s="15" t="s">
        <v>69</v>
      </c>
      <c r="B59" s="16">
        <v>1500000</v>
      </c>
      <c r="C59" s="16"/>
      <c r="E59" s="17"/>
      <c r="F59" s="17"/>
      <c r="G59" s="17"/>
      <c r="H59" s="17"/>
      <c r="I59" s="17"/>
      <c r="J59" s="17"/>
      <c r="K59" s="17"/>
      <c r="L59" s="18"/>
      <c r="M59" s="18"/>
      <c r="N59" s="18"/>
      <c r="O59" s="18"/>
      <c r="P59" s="13">
        <f t="shared" si="0"/>
        <v>0</v>
      </c>
    </row>
    <row r="60" spans="1:16" x14ac:dyDescent="0.25">
      <c r="A60" s="15" t="s">
        <v>70</v>
      </c>
      <c r="B60" s="16"/>
      <c r="C60" s="16"/>
      <c r="E60" s="17"/>
      <c r="F60" s="17"/>
      <c r="G60" s="17"/>
      <c r="H60" s="17"/>
      <c r="I60" s="17"/>
      <c r="J60" s="17"/>
      <c r="K60" s="17"/>
      <c r="L60" s="12"/>
      <c r="M60" s="18"/>
      <c r="N60" s="18"/>
      <c r="O60" s="18"/>
      <c r="P60" s="13">
        <f t="shared" si="0"/>
        <v>0</v>
      </c>
    </row>
    <row r="61" spans="1:16" x14ac:dyDescent="0.25">
      <c r="A61" s="15" t="s">
        <v>71</v>
      </c>
      <c r="B61" s="16"/>
      <c r="C61" s="16"/>
      <c r="E61" s="17"/>
      <c r="F61" s="17"/>
      <c r="G61" s="17"/>
      <c r="H61" s="17"/>
      <c r="I61" s="17"/>
      <c r="J61" s="17"/>
      <c r="K61" s="17"/>
      <c r="L61" s="12"/>
      <c r="M61" s="18"/>
      <c r="N61" s="18"/>
      <c r="O61" s="18"/>
      <c r="P61" s="13">
        <f t="shared" si="0"/>
        <v>0</v>
      </c>
    </row>
    <row r="62" spans="1:16" x14ac:dyDescent="0.25">
      <c r="A62" s="15" t="s">
        <v>72</v>
      </c>
      <c r="B62" s="16">
        <v>120000</v>
      </c>
      <c r="C62" s="16"/>
      <c r="E62" s="17"/>
      <c r="F62" s="17"/>
      <c r="G62" s="17"/>
      <c r="H62" s="17"/>
      <c r="I62" s="17"/>
      <c r="J62" s="17"/>
      <c r="K62" s="17"/>
      <c r="L62" s="12"/>
      <c r="M62" s="18"/>
      <c r="N62" s="18"/>
      <c r="O62" s="18"/>
      <c r="P62" s="13">
        <f t="shared" si="0"/>
        <v>0</v>
      </c>
    </row>
    <row r="63" spans="1:16" x14ac:dyDescent="0.25">
      <c r="A63" s="15" t="s">
        <v>73</v>
      </c>
      <c r="B63" s="16">
        <v>3000000</v>
      </c>
      <c r="C63" s="16"/>
      <c r="E63" s="17"/>
      <c r="N63" s="18"/>
      <c r="O63" s="18"/>
      <c r="P63" s="13">
        <f t="shared" si="0"/>
        <v>0</v>
      </c>
    </row>
    <row r="64" spans="1:16" s="14" customFormat="1" x14ac:dyDescent="0.25">
      <c r="A64" s="10" t="s">
        <v>74</v>
      </c>
      <c r="B64" s="11"/>
      <c r="C64" s="11">
        <f>SUM(C65:C68)</f>
        <v>0</v>
      </c>
      <c r="D64" s="12"/>
      <c r="N64" s="18"/>
      <c r="O64" s="12"/>
      <c r="P64" s="13">
        <f t="shared" si="0"/>
        <v>0</v>
      </c>
    </row>
    <row r="65" spans="1:16" x14ac:dyDescent="0.25">
      <c r="A65" s="15" t="s">
        <v>75</v>
      </c>
      <c r="B65" s="16"/>
      <c r="C65" s="16"/>
      <c r="O65" s="22"/>
    </row>
    <row r="66" spans="1:16" x14ac:dyDescent="0.25">
      <c r="A66" s="15" t="s">
        <v>76</v>
      </c>
      <c r="B66" s="16"/>
      <c r="C66" s="16"/>
      <c r="O66" s="22"/>
    </row>
    <row r="67" spans="1:16" x14ac:dyDescent="0.25">
      <c r="A67" s="15" t="s">
        <v>77</v>
      </c>
      <c r="B67" s="16"/>
      <c r="C67" s="16"/>
      <c r="O67" s="22"/>
    </row>
    <row r="68" spans="1:16" x14ac:dyDescent="0.25">
      <c r="A68" s="15" t="s">
        <v>78</v>
      </c>
      <c r="B68" s="16"/>
      <c r="C68" s="16"/>
      <c r="O68" s="22"/>
    </row>
    <row r="69" spans="1:16" s="14" customFormat="1" x14ac:dyDescent="0.25">
      <c r="A69" s="10" t="s">
        <v>79</v>
      </c>
      <c r="B69" s="11"/>
      <c r="C69" s="11"/>
      <c r="D69" s="12"/>
      <c r="N69" s="22"/>
      <c r="O69" s="22"/>
    </row>
    <row r="70" spans="1:16" x14ac:dyDescent="0.25">
      <c r="A70" s="15" t="s">
        <v>80</v>
      </c>
      <c r="B70" s="16"/>
      <c r="C70" s="16"/>
      <c r="O70" s="22"/>
    </row>
    <row r="71" spans="1:16" x14ac:dyDescent="0.25">
      <c r="A71" s="15" t="s">
        <v>81</v>
      </c>
      <c r="B71" s="16"/>
      <c r="C71" s="16"/>
      <c r="O71" s="22"/>
    </row>
    <row r="72" spans="1:16" s="14" customFormat="1" x14ac:dyDescent="0.25">
      <c r="A72" s="10" t="s">
        <v>82</v>
      </c>
      <c r="B72" s="11"/>
      <c r="C72" s="11"/>
      <c r="D72" s="12"/>
      <c r="N72" s="22"/>
      <c r="O72" s="22"/>
    </row>
    <row r="73" spans="1:16" x14ac:dyDescent="0.25">
      <c r="A73" s="15" t="s">
        <v>83</v>
      </c>
      <c r="B73" s="16"/>
      <c r="C73" s="16"/>
      <c r="O73" s="22"/>
    </row>
    <row r="74" spans="1:16" x14ac:dyDescent="0.25">
      <c r="A74" s="15" t="s">
        <v>84</v>
      </c>
      <c r="B74" s="16"/>
      <c r="C74" s="16"/>
      <c r="O74" s="22"/>
    </row>
    <row r="75" spans="1:16" x14ac:dyDescent="0.25">
      <c r="A75" s="15" t="s">
        <v>85</v>
      </c>
      <c r="B75" s="16"/>
      <c r="C75" s="16"/>
      <c r="O75" s="22"/>
    </row>
    <row r="76" spans="1:16" s="14" customFormat="1" x14ac:dyDescent="0.25">
      <c r="A76" s="23" t="s">
        <v>86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8"/>
    </row>
    <row r="77" spans="1:16" x14ac:dyDescent="0.25">
      <c r="A77" s="10" t="s">
        <v>87</v>
      </c>
      <c r="B77" s="11"/>
      <c r="C77" s="11"/>
    </row>
    <row r="78" spans="1:16" x14ac:dyDescent="0.25">
      <c r="A78" s="15" t="s">
        <v>88</v>
      </c>
      <c r="B78" s="16"/>
      <c r="C78" s="16"/>
    </row>
    <row r="79" spans="1:16" x14ac:dyDescent="0.25">
      <c r="A79" s="15" t="s">
        <v>89</v>
      </c>
      <c r="B79" s="16"/>
      <c r="C79" s="16"/>
    </row>
    <row r="80" spans="1:16" x14ac:dyDescent="0.25">
      <c r="A80" s="10" t="s">
        <v>90</v>
      </c>
      <c r="B80" s="11"/>
      <c r="C80" s="11"/>
    </row>
    <row r="81" spans="1:16" x14ac:dyDescent="0.25">
      <c r="A81" s="15" t="s">
        <v>91</v>
      </c>
      <c r="B81" s="16"/>
      <c r="C81" s="16"/>
    </row>
    <row r="82" spans="1:16" x14ac:dyDescent="0.25">
      <c r="A82" s="15" t="s">
        <v>92</v>
      </c>
      <c r="B82" s="16"/>
      <c r="C82" s="16"/>
    </row>
    <row r="83" spans="1:16" x14ac:dyDescent="0.25">
      <c r="A83" s="10" t="s">
        <v>93</v>
      </c>
      <c r="B83" s="11"/>
      <c r="C83" s="11"/>
    </row>
    <row r="84" spans="1:16" x14ac:dyDescent="0.25">
      <c r="A84" s="15" t="s">
        <v>94</v>
      </c>
      <c r="B84" s="16"/>
      <c r="C84" s="16"/>
    </row>
    <row r="85" spans="1:16" x14ac:dyDescent="0.25">
      <c r="A85" s="24" t="s">
        <v>95</v>
      </c>
      <c r="B85" s="25">
        <f t="shared" ref="B85:P85" si="1">B54+B38+B28+B18+B12</f>
        <v>226806244</v>
      </c>
      <c r="C85" s="25">
        <f>C54+C38+C28+C18+C12</f>
        <v>0</v>
      </c>
      <c r="D85" s="25">
        <f>D54+D38+D28+D18+D12</f>
        <v>7591957.6600000001</v>
      </c>
      <c r="E85" s="26">
        <f t="shared" si="1"/>
        <v>0</v>
      </c>
      <c r="F85" s="26">
        <f t="shared" si="1"/>
        <v>0</v>
      </c>
      <c r="G85" s="26">
        <f t="shared" si="1"/>
        <v>0</v>
      </c>
      <c r="H85" s="26">
        <f t="shared" si="1"/>
        <v>0</v>
      </c>
      <c r="I85" s="26">
        <f t="shared" si="1"/>
        <v>0</v>
      </c>
      <c r="J85" s="26">
        <f t="shared" si="1"/>
        <v>0</v>
      </c>
      <c r="K85" s="26">
        <f>K54+K38+K28+K18+K12</f>
        <v>0</v>
      </c>
      <c r="L85" s="26">
        <f t="shared" si="1"/>
        <v>0</v>
      </c>
      <c r="M85" s="26">
        <f>M54+M38+M28+M18+M12+M64</f>
        <v>0</v>
      </c>
      <c r="N85" s="27">
        <f>N54+N38+N28+N18+N12+N64</f>
        <v>0</v>
      </c>
      <c r="O85" s="26">
        <f>O54+O38+O28+O18+O12+O64</f>
        <v>0</v>
      </c>
      <c r="P85" s="26">
        <f t="shared" si="1"/>
        <v>7591957.6600000001</v>
      </c>
    </row>
    <row r="87" spans="1:16" x14ac:dyDescent="0.25">
      <c r="A87" t="s">
        <v>96</v>
      </c>
      <c r="D87"/>
    </row>
    <row r="88" spans="1:16" ht="15.75" thickBot="1" x14ac:dyDescent="0.3">
      <c r="D88"/>
    </row>
    <row r="89" spans="1:16" ht="19.5" customHeight="1" x14ac:dyDescent="0.25">
      <c r="A89" s="29" t="s">
        <v>97</v>
      </c>
      <c r="B89" s="30"/>
      <c r="C89" s="30"/>
      <c r="D89" s="31"/>
    </row>
    <row r="90" spans="1:16" ht="30" customHeight="1" x14ac:dyDescent="0.25">
      <c r="A90" s="32" t="s">
        <v>98</v>
      </c>
      <c r="B90" s="33"/>
      <c r="C90" s="33"/>
      <c r="D90" s="34"/>
    </row>
    <row r="91" spans="1:16" ht="49.5" customHeight="1" thickBot="1" x14ac:dyDescent="0.3">
      <c r="A91" s="35" t="s">
        <v>99</v>
      </c>
      <c r="B91" s="36"/>
      <c r="C91" s="36"/>
      <c r="D91" s="37"/>
    </row>
    <row r="92" spans="1:16" x14ac:dyDescent="0.25">
      <c r="A92" s="28"/>
      <c r="D92"/>
    </row>
  </sheetData>
  <mergeCells count="12">
    <mergeCell ref="A89:D89"/>
    <mergeCell ref="A90:D90"/>
    <mergeCell ref="A91:D91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dcterms:created xsi:type="dcterms:W3CDTF">2022-02-03T13:25:31Z</dcterms:created>
  <dcterms:modified xsi:type="dcterms:W3CDTF">2022-02-08T18:50:40Z</dcterms:modified>
</cp:coreProperties>
</file>