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banco'!$A$1:$H$158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<sst xmlns="http://schemas.openxmlformats.org/spreadsheetml/2006/main" count="154" uniqueCount="143">
  <si>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</si>
  <si>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</si>
  <si>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</si>
  <si>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</si>
  <si>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</si>
  <si>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</si>
  <si>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</si>
  <si>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</si>
  <si>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</si>
  <si>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</si>
  <si>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</si>
  <si>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</si>
  <si>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</si>
  <si>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</si>
  <si>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</si>
  <si>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</si>
  <si>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</si>
  <si>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</si>
  <si>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>ARS YUNEN</t>
  </si>
  <si>
    <t>ARS RESERVAS</t>
  </si>
  <si>
    <t>VISANET</t>
  </si>
  <si>
    <t>Inversiones Taramaca SAS</t>
  </si>
  <si>
    <t>S&amp;S 724, SRL</t>
  </si>
  <si>
    <t>Servicios Electromedicos e Institucionales, SA</t>
  </si>
  <si>
    <t>Dev-157</t>
  </si>
  <si>
    <t xml:space="preserve"> Contadora                                                 Enc. Administrativo y Financiero                                                                                  Directora General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</si>
  <si>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Marzo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</si>
  <si>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Dev-179</t>
  </si>
  <si>
    <t>Dev-199</t>
  </si>
  <si>
    <t>Dev-203</t>
  </si>
  <si>
    <t>Dev-206</t>
  </si>
  <si>
    <t>Dev-208</t>
  </si>
  <si>
    <t>Dev-213</t>
  </si>
  <si>
    <t>Dev-217</t>
  </si>
  <si>
    <t>Dev-219</t>
  </si>
  <si>
    <t>Dev-225</t>
  </si>
  <si>
    <t>Dev-227</t>
  </si>
  <si>
    <t>Dev-229</t>
  </si>
  <si>
    <t>Dev-237</t>
  </si>
  <si>
    <t>Dev-240</t>
  </si>
  <si>
    <t>Dev-242</t>
  </si>
  <si>
    <t>Dev-258</t>
  </si>
  <si>
    <t>Dev-260</t>
  </si>
  <si>
    <t>Dev-266</t>
  </si>
  <si>
    <t>Dev-271</t>
  </si>
  <si>
    <t>Dev-273</t>
  </si>
  <si>
    <t>Dev-278</t>
  </si>
  <si>
    <t>Dev-289</t>
  </si>
  <si>
    <t>Dev-291</t>
  </si>
  <si>
    <t>Dev-309</t>
  </si>
  <si>
    <t>Dev-313</t>
  </si>
  <si>
    <t>Dev-317</t>
  </si>
  <si>
    <t>Dev-319</t>
  </si>
  <si>
    <t>Dev-321</t>
  </si>
  <si>
    <t>Dev-323</t>
  </si>
  <si>
    <t>Dev-325</t>
  </si>
  <si>
    <t>Dev-327</t>
  </si>
  <si>
    <t>Dev-330</t>
  </si>
  <si>
    <t>Dev-332</t>
  </si>
  <si>
    <t>Dev-334</t>
  </si>
  <si>
    <t>Dev-338</t>
  </si>
  <si>
    <t>Dev-340</t>
  </si>
  <si>
    <t>Dev-348</t>
  </si>
  <si>
    <t>Dev-351</t>
  </si>
  <si>
    <t>Dev-358</t>
  </si>
  <si>
    <t>Dev-360</t>
  </si>
  <si>
    <t>Dev-363</t>
  </si>
  <si>
    <t>Dev-368</t>
  </si>
  <si>
    <t>Dev-374</t>
  </si>
  <si>
    <t>CEMADOJA(28/02/2022)Error de Estudio</t>
  </si>
  <si>
    <t>CEMADOJA(28/02/2022)</t>
  </si>
  <si>
    <t>CEMADOJA(01/03/2022)</t>
  </si>
  <si>
    <t>ARS META SALUD</t>
  </si>
  <si>
    <t>Compañía Dominicana de Telefonos CporA</t>
  </si>
  <si>
    <t>CEMADOJA(02/03/2022)</t>
  </si>
  <si>
    <t>CEMADOJA(03/03/2022)</t>
  </si>
  <si>
    <t>CEMADOJA(04/03/2022)</t>
  </si>
  <si>
    <t>CEMADOJA(05/03/2022)</t>
  </si>
  <si>
    <t>CEMADOJA(06/03/2022)</t>
  </si>
  <si>
    <t>Pago Proporcion de Vacaciones Exempleado</t>
  </si>
  <si>
    <t>CEMADOJA(07/03/2022)</t>
  </si>
  <si>
    <t>CEMADOJA(08/03/2022)</t>
  </si>
  <si>
    <t>Pago Proporcion de Regalia Exempleado</t>
  </si>
  <si>
    <t>Pago completivo Indemnizacion Exempleado</t>
  </si>
  <si>
    <t>Anulado  S&amp;S 724, SRL del 23-02-2022</t>
  </si>
  <si>
    <t>CEMADOJA(09/03/2022)</t>
  </si>
  <si>
    <t>CEMADOJA(09/03/2022)Error de Estudio</t>
  </si>
  <si>
    <t>CEMADOJA(10/03/2022)</t>
  </si>
  <si>
    <t>CEMADOJA(10/03/2022)Error de Estudio</t>
  </si>
  <si>
    <t>ARS APS</t>
  </si>
  <si>
    <t>UASD</t>
  </si>
  <si>
    <t>Pago Compensacion Militar Mes de Marzo 2022</t>
  </si>
  <si>
    <t>Pago Productividad Medicos Diciembre 2021</t>
  </si>
  <si>
    <t>Pago Productividad Medicos Octubre 2021</t>
  </si>
  <si>
    <t>Pago Productividad Medicos Noviembre 2021</t>
  </si>
  <si>
    <t>CEMADOJA(11/03/2022)</t>
  </si>
  <si>
    <t>CEMADOJA(12/03/2022)</t>
  </si>
  <si>
    <t>CEMADOJA(13/03/2022)</t>
  </si>
  <si>
    <t xml:space="preserve">Ayuntamiento Del Distrito Nacional </t>
  </si>
  <si>
    <t>Corporacion Acueducto Alcantarillado Santo Domingo</t>
  </si>
  <si>
    <t xml:space="preserve">Altice Dominicana </t>
  </si>
  <si>
    <t>CEMADOJA(14/03/2022)</t>
  </si>
  <si>
    <t>CEMADOJA(15/03/2022)</t>
  </si>
  <si>
    <t>Cm Infrasec, EIRL</t>
  </si>
  <si>
    <t>Multi-Services Winca, SRL</t>
  </si>
  <si>
    <t>Ventas Diversas Farmaceuticas, SRL</t>
  </si>
  <si>
    <t xml:space="preserve">Guillermo Jose Rivera </t>
  </si>
  <si>
    <t>CEMADOJA(16/03/2022)</t>
  </si>
  <si>
    <t>CEMADOJA(17/03/2022)</t>
  </si>
  <si>
    <t>MAPFRE BHD COMPANIA DE SEGUROS S A</t>
  </si>
  <si>
    <t>ARS CMD</t>
  </si>
  <si>
    <t>CEMADOJA(18/03/2022)</t>
  </si>
  <si>
    <t>CEMADOJA(19/03/2022)</t>
  </si>
  <si>
    <t>CEMADOJA(20/03/2022)</t>
  </si>
  <si>
    <t>Planet Medical Services, SRL</t>
  </si>
  <si>
    <t>Centro De Tecnologia Universal SRL</t>
  </si>
  <si>
    <t xml:space="preserve">ARS UNIVERSAL </t>
  </si>
  <si>
    <t>CEMADOJA(21/03/2022)</t>
  </si>
  <si>
    <t>CEMADOJA(22/03/2022)</t>
  </si>
  <si>
    <t>CEMADOJA(22/03/2022)Error de Estudio</t>
  </si>
  <si>
    <t>CEMADOJA(23/03/2022)</t>
  </si>
  <si>
    <t>CEMADOJA(23/03/2022)Error de Estudio</t>
  </si>
  <si>
    <t>CEMADOJA(24/03/2022)</t>
  </si>
  <si>
    <t>CEMADOJA(24/03/2022)Error de Estudio</t>
  </si>
  <si>
    <t>PAGO NO IDENTIFICADO</t>
  </si>
  <si>
    <t>ARS SENASA SUBSIDIADO</t>
  </si>
  <si>
    <t xml:space="preserve">ARS RENACER </t>
  </si>
  <si>
    <t>Edyjcsa, SRL</t>
  </si>
  <si>
    <t>Sowey Comercial, EIRL</t>
  </si>
  <si>
    <t xml:space="preserve">Farmaceuticas Avanzadas, SRL </t>
  </si>
  <si>
    <t>S&amp;Y Supply SRL</t>
  </si>
  <si>
    <t>CEMADOJA(25/03/2022)</t>
  </si>
  <si>
    <t xml:space="preserve">CEMADOJA(25/03/2022)Error de Estudio </t>
  </si>
  <si>
    <t>CEMADOJA(26/03/2022)</t>
  </si>
  <si>
    <t>CEMADOJA(27/03/2022)</t>
  </si>
  <si>
    <t>Pago Incentivos ARS Julio-Diciembre2021</t>
  </si>
  <si>
    <t>Hypco Group SRL</t>
  </si>
  <si>
    <t xml:space="preserve">Unique Representaciones, SRL </t>
  </si>
  <si>
    <t>CEMADOJA(28/03/2022)</t>
  </si>
  <si>
    <t>CEMADOJA(29/03/2022)</t>
  </si>
  <si>
    <t>Franklin Espinal</t>
  </si>
  <si>
    <t>Bio Nuclear, SA</t>
  </si>
  <si>
    <t>Impresos Soluciones Corporativas ISC, SRL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</si>
</sst>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zoomScale="70" zoomScaleNormal="70" zoomScaleSheetLayoutView="70" zoomScalePageLayoutView="0" workbookViewId="0" topLeftCell="B97">
      <selection activeCell="H114" sqref="H114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4.57421875" style="66" customWidth="1"/>
    <col min="4" max="4" width="70.00390625" style="1" customWidth="1"/>
    <col min="5" max="5" width="24.7109375" style="37" customWidth="1"/>
    <col min="6" max="6" width="22.57421875" style="78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7"/>
      <c r="E1" s="31"/>
      <c r="F1" s="67"/>
    </row>
    <row r="2" spans="3:6" s="12" customFormat="1" ht="12.75">
      <c r="C2" s="57"/>
      <c r="E2" s="31"/>
      <c r="F2" s="67"/>
    </row>
    <row r="3" spans="1:10" s="12" customFormat="1" ht="21" customHeight="1">
      <c r="A3" s="94" t="s">
        <v>9</v>
      </c>
      <c r="B3" s="94"/>
      <c r="C3" s="94"/>
      <c r="D3" s="94"/>
      <c r="E3" s="94"/>
      <c r="F3" s="94"/>
      <c r="G3" s="94"/>
      <c r="H3" s="94"/>
      <c r="I3" s="13"/>
      <c r="J3" s="13"/>
    </row>
    <row r="4" spans="1:8" s="12" customFormat="1" ht="4.5" customHeight="1">
      <c r="A4" s="94"/>
      <c r="B4" s="94"/>
      <c r="C4" s="94"/>
      <c r="D4" s="94"/>
      <c r="E4" s="94"/>
      <c r="F4" s="94"/>
      <c r="G4" s="94"/>
      <c r="H4" s="94"/>
    </row>
    <row r="5" spans="1:10" s="12" customFormat="1" ht="23.25" customHeight="1">
      <c r="A5" s="95" t="s">
        <v>10</v>
      </c>
      <c r="B5" s="95"/>
      <c r="C5" s="95"/>
      <c r="D5" s="95"/>
      <c r="E5" s="95"/>
      <c r="F5" s="95"/>
      <c r="G5" s="95"/>
      <c r="H5" s="95"/>
      <c r="I5" s="14"/>
      <c r="J5" s="14"/>
    </row>
    <row r="6" spans="1:10" s="12" customFormat="1" ht="20.25" customHeight="1">
      <c r="A6" s="96" t="s">
        <v>11</v>
      </c>
      <c r="B6" s="96"/>
      <c r="C6" s="96"/>
      <c r="D6" s="96"/>
      <c r="E6" s="96"/>
      <c r="F6" s="96"/>
      <c r="G6" s="96"/>
      <c r="H6" s="96"/>
      <c r="I6" s="15"/>
      <c r="J6" s="15"/>
    </row>
    <row r="7" spans="1:8" s="12" customFormat="1" ht="20.25">
      <c r="A7" s="98" t="s">
        <v>12</v>
      </c>
      <c r="B7" s="98"/>
      <c r="C7" s="98"/>
      <c r="D7" s="98"/>
      <c r="E7" s="98"/>
      <c r="F7" s="98"/>
      <c r="G7" s="98"/>
      <c r="H7" s="98"/>
    </row>
    <row r="8" spans="1:8" s="12" customFormat="1" ht="18">
      <c r="A8" s="97" t="s">
        <v>3</v>
      </c>
      <c r="B8" s="97"/>
      <c r="C8" s="97"/>
      <c r="D8" s="97"/>
      <c r="E8" s="97"/>
      <c r="F8" s="97"/>
      <c r="G8" s="97"/>
      <c r="H8" s="97"/>
    </row>
    <row r="9" spans="1:8" s="12" customFormat="1" ht="18">
      <c r="A9" s="97" t="s">
        <v>8</v>
      </c>
      <c r="B9" s="97"/>
      <c r="C9" s="97"/>
      <c r="D9" s="97"/>
      <c r="E9" s="97"/>
      <c r="F9" s="97"/>
      <c r="G9" s="97"/>
      <c r="H9" s="97"/>
    </row>
    <row r="10" spans="1:8" s="12" customFormat="1" ht="18" customHeight="1">
      <c r="A10" s="99" t="s">
        <v>26</v>
      </c>
      <c r="B10" s="99"/>
      <c r="C10" s="99"/>
      <c r="D10" s="99"/>
      <c r="E10" s="99"/>
      <c r="F10" s="99"/>
      <c r="G10" s="99"/>
      <c r="H10" s="99"/>
    </row>
    <row r="11" spans="3:6" s="12" customFormat="1" ht="4.5" customHeight="1" thickBot="1">
      <c r="C11" s="57"/>
      <c r="E11" s="31"/>
      <c r="F11" s="67"/>
    </row>
    <row r="12" spans="1:12" s="3" customFormat="1" ht="20.25" customHeight="1">
      <c r="A12" s="104"/>
      <c r="B12" s="108" t="s">
        <v>15</v>
      </c>
      <c r="C12" s="109"/>
      <c r="D12" s="109"/>
      <c r="E12" s="109" t="s">
        <v>14</v>
      </c>
      <c r="F12" s="109"/>
      <c r="G12" s="109"/>
      <c r="H12" s="110"/>
      <c r="I12" s="8"/>
      <c r="J12" s="8"/>
      <c r="K12" s="8"/>
      <c r="L12" s="8"/>
    </row>
    <row r="13" spans="1:12" s="3" customFormat="1" ht="18" customHeight="1">
      <c r="A13" s="105"/>
      <c r="B13" s="100"/>
      <c r="C13" s="101"/>
      <c r="D13" s="11"/>
      <c r="E13" s="107" t="s">
        <v>6</v>
      </c>
      <c r="F13" s="107"/>
      <c r="G13" s="22"/>
      <c r="H13" s="38">
        <v>19628479.08</v>
      </c>
      <c r="I13" s="8"/>
      <c r="J13" s="8"/>
      <c r="K13" s="8"/>
      <c r="L13" s="8"/>
    </row>
    <row r="14" spans="1:12" s="3" customFormat="1" ht="27" customHeight="1" thickBot="1">
      <c r="A14" s="106"/>
      <c r="B14" s="40" t="s">
        <v>4</v>
      </c>
      <c r="C14" s="58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44622</v>
      </c>
      <c r="C15" s="82">
        <v>472354462</v>
      </c>
      <c r="D15" s="29" t="s">
        <v>69</v>
      </c>
      <c r="E15" s="27">
        <v>497</v>
      </c>
      <c r="F15" s="68"/>
      <c r="G15" s="27"/>
      <c r="H15" s="43">
        <f>SUM(H13+E15-F15)</f>
        <v>19628976.08</v>
      </c>
    </row>
    <row r="16" spans="1:8" s="8" customFormat="1" ht="19.5" customHeight="1">
      <c r="A16" s="21"/>
      <c r="B16" s="42">
        <v>44622</v>
      </c>
      <c r="C16" s="80">
        <v>472354461</v>
      </c>
      <c r="D16" s="29" t="s">
        <v>70</v>
      </c>
      <c r="E16" s="33">
        <v>93240</v>
      </c>
      <c r="F16" s="68"/>
      <c r="G16" s="30"/>
      <c r="H16" s="43">
        <f aca="true" t="shared" si="0" ref="H16:H79">SUM(H15+E16-F16)</f>
        <v>19722216.08</v>
      </c>
    </row>
    <row r="17" spans="1:8" s="8" customFormat="1" ht="19.5" customHeight="1">
      <c r="A17" s="21"/>
      <c r="B17" s="42">
        <v>44622</v>
      </c>
      <c r="C17" s="80">
        <v>472354463</v>
      </c>
      <c r="D17" s="29" t="s">
        <v>71</v>
      </c>
      <c r="E17" s="33">
        <v>74113</v>
      </c>
      <c r="F17" s="68"/>
      <c r="G17" s="27"/>
      <c r="H17" s="43">
        <f t="shared" si="0"/>
        <v>19796329.08</v>
      </c>
    </row>
    <row r="18" spans="1:8" s="8" customFormat="1" ht="19.5" customHeight="1">
      <c r="A18" s="21"/>
      <c r="B18" s="42">
        <v>44622</v>
      </c>
      <c r="C18" s="80">
        <v>452400540163</v>
      </c>
      <c r="D18" s="29" t="s">
        <v>72</v>
      </c>
      <c r="E18" s="33">
        <v>17642</v>
      </c>
      <c r="F18" s="68"/>
      <c r="G18" s="27"/>
      <c r="H18" s="43">
        <f t="shared" si="0"/>
        <v>19813971.08</v>
      </c>
    </row>
    <row r="19" spans="1:8" s="8" customFormat="1" ht="19.5" customHeight="1">
      <c r="A19" s="21"/>
      <c r="B19" s="42">
        <v>44623</v>
      </c>
      <c r="C19" s="80" t="s">
        <v>27</v>
      </c>
      <c r="D19" s="29" t="s">
        <v>73</v>
      </c>
      <c r="E19" s="33"/>
      <c r="F19" s="68">
        <v>149294.85</v>
      </c>
      <c r="G19" s="27"/>
      <c r="H19" s="43">
        <f t="shared" si="0"/>
        <v>19664676.229999997</v>
      </c>
    </row>
    <row r="20" spans="1:8" s="8" customFormat="1" ht="19.5" customHeight="1">
      <c r="A20" s="21"/>
      <c r="B20" s="42">
        <v>44624</v>
      </c>
      <c r="C20" s="80">
        <v>465192583</v>
      </c>
      <c r="D20" s="29" t="s">
        <v>74</v>
      </c>
      <c r="E20" s="33">
        <v>81057</v>
      </c>
      <c r="F20" s="68"/>
      <c r="G20" s="27"/>
      <c r="H20" s="43">
        <f t="shared" si="0"/>
        <v>19745733.229999997</v>
      </c>
    </row>
    <row r="21" spans="1:8" s="8" customFormat="1" ht="19.5" customHeight="1">
      <c r="A21" s="21"/>
      <c r="B21" s="42">
        <v>44624</v>
      </c>
      <c r="C21" s="80">
        <v>465192582</v>
      </c>
      <c r="D21" s="29" t="s">
        <v>75</v>
      </c>
      <c r="E21" s="33">
        <v>71315</v>
      </c>
      <c r="F21" s="68"/>
      <c r="G21" s="27"/>
      <c r="H21" s="43">
        <f t="shared" si="0"/>
        <v>19817048.229999997</v>
      </c>
    </row>
    <row r="22" spans="1:8" s="8" customFormat="1" ht="19.5" customHeight="1">
      <c r="A22" s="21"/>
      <c r="B22" s="42">
        <v>44627</v>
      </c>
      <c r="C22" s="80">
        <v>465194885</v>
      </c>
      <c r="D22" s="29" t="s">
        <v>76</v>
      </c>
      <c r="E22" s="33">
        <v>58388</v>
      </c>
      <c r="F22" s="68"/>
      <c r="G22" s="27"/>
      <c r="H22" s="43">
        <f t="shared" si="0"/>
        <v>19875436.229999997</v>
      </c>
    </row>
    <row r="23" spans="1:8" s="8" customFormat="1" ht="19.5" customHeight="1">
      <c r="A23" s="21"/>
      <c r="B23" s="42">
        <v>44627</v>
      </c>
      <c r="C23" s="80">
        <v>465194883</v>
      </c>
      <c r="D23" s="29" t="s">
        <v>77</v>
      </c>
      <c r="E23" s="33">
        <v>20470</v>
      </c>
      <c r="F23" s="68"/>
      <c r="G23" s="27"/>
      <c r="H23" s="43">
        <f t="shared" si="0"/>
        <v>19895906.229999997</v>
      </c>
    </row>
    <row r="24" spans="1:8" s="8" customFormat="1" ht="19.5" customHeight="1">
      <c r="A24" s="21"/>
      <c r="B24" s="42">
        <v>44627</v>
      </c>
      <c r="C24" s="80">
        <v>465194884</v>
      </c>
      <c r="D24" s="29" t="s">
        <v>78</v>
      </c>
      <c r="E24" s="33">
        <v>15150</v>
      </c>
      <c r="F24" s="68"/>
      <c r="G24" s="27"/>
      <c r="H24" s="43">
        <f t="shared" si="0"/>
        <v>19911056.229999997</v>
      </c>
    </row>
    <row r="25" spans="1:8" s="8" customFormat="1" ht="19.5" customHeight="1">
      <c r="A25" s="21"/>
      <c r="B25" s="42">
        <v>44628</v>
      </c>
      <c r="C25" s="80" t="s">
        <v>28</v>
      </c>
      <c r="D25" s="29" t="s">
        <v>79</v>
      </c>
      <c r="E25" s="33"/>
      <c r="F25" s="68">
        <v>16506.09</v>
      </c>
      <c r="G25" s="27"/>
      <c r="H25" s="43">
        <f t="shared" si="0"/>
        <v>19894550.139999997</v>
      </c>
    </row>
    <row r="26" spans="1:8" s="8" customFormat="1" ht="19.5" customHeight="1">
      <c r="A26" s="21"/>
      <c r="B26" s="42">
        <v>44629</v>
      </c>
      <c r="C26" s="80">
        <v>465192731</v>
      </c>
      <c r="D26" s="29" t="s">
        <v>80</v>
      </c>
      <c r="E26" s="33">
        <v>71851</v>
      </c>
      <c r="F26" s="68"/>
      <c r="G26" s="27"/>
      <c r="H26" s="43">
        <f t="shared" si="0"/>
        <v>19966401.139999997</v>
      </c>
    </row>
    <row r="27" spans="1:8" s="8" customFormat="1" ht="19.5" customHeight="1">
      <c r="A27" s="21"/>
      <c r="B27" s="42">
        <v>44629</v>
      </c>
      <c r="C27" s="80">
        <v>465192732</v>
      </c>
      <c r="D27" s="29" t="s">
        <v>81</v>
      </c>
      <c r="E27" s="33">
        <v>84093</v>
      </c>
      <c r="F27" s="68"/>
      <c r="G27" s="27"/>
      <c r="H27" s="43">
        <f t="shared" si="0"/>
        <v>20050494.139999997</v>
      </c>
    </row>
    <row r="28" spans="1:8" s="8" customFormat="1" ht="19.5" customHeight="1">
      <c r="A28" s="21"/>
      <c r="B28" s="42">
        <v>44629</v>
      </c>
      <c r="C28" s="80" t="s">
        <v>29</v>
      </c>
      <c r="D28" s="29" t="s">
        <v>82</v>
      </c>
      <c r="E28" s="33"/>
      <c r="F28" s="68">
        <v>4967.87</v>
      </c>
      <c r="G28" s="27"/>
      <c r="H28" s="43">
        <f t="shared" si="0"/>
        <v>20045526.269999996</v>
      </c>
    </row>
    <row r="29" spans="1:8" s="8" customFormat="1" ht="19.5" customHeight="1">
      <c r="A29" s="21"/>
      <c r="B29" s="42">
        <v>44629</v>
      </c>
      <c r="C29" s="80" t="s">
        <v>30</v>
      </c>
      <c r="D29" s="29" t="s">
        <v>82</v>
      </c>
      <c r="E29" s="33"/>
      <c r="F29" s="68">
        <v>9934.99</v>
      </c>
      <c r="G29" s="27"/>
      <c r="H29" s="43">
        <f t="shared" si="0"/>
        <v>20035591.279999997</v>
      </c>
    </row>
    <row r="30" spans="1:8" s="8" customFormat="1" ht="19.5" customHeight="1">
      <c r="A30" s="21"/>
      <c r="B30" s="42">
        <v>44629</v>
      </c>
      <c r="C30" s="80" t="s">
        <v>31</v>
      </c>
      <c r="D30" s="29" t="s">
        <v>83</v>
      </c>
      <c r="E30" s="33"/>
      <c r="F30" s="68">
        <v>35000</v>
      </c>
      <c r="G30" s="27"/>
      <c r="H30" s="43">
        <f t="shared" si="0"/>
        <v>20000591.279999997</v>
      </c>
    </row>
    <row r="31" spans="1:8" s="8" customFormat="1" ht="19.5" customHeight="1">
      <c r="A31" s="21"/>
      <c r="B31" s="42">
        <v>44630</v>
      </c>
      <c r="C31" s="80" t="s">
        <v>24</v>
      </c>
      <c r="D31" s="29" t="s">
        <v>84</v>
      </c>
      <c r="E31" s="33"/>
      <c r="F31" s="68">
        <v>-391760</v>
      </c>
      <c r="G31" s="27"/>
      <c r="H31" s="43">
        <f t="shared" si="0"/>
        <v>20392351.279999997</v>
      </c>
    </row>
    <row r="32" spans="1:8" s="8" customFormat="1" ht="19.5" customHeight="1">
      <c r="A32" s="21"/>
      <c r="B32" s="42">
        <v>44630</v>
      </c>
      <c r="C32" s="80" t="s">
        <v>32</v>
      </c>
      <c r="D32" s="29" t="s">
        <v>22</v>
      </c>
      <c r="E32" s="33"/>
      <c r="F32" s="68">
        <v>391760</v>
      </c>
      <c r="G32" s="27"/>
      <c r="H32" s="43">
        <f t="shared" si="0"/>
        <v>20000591.279999997</v>
      </c>
    </row>
    <row r="33" spans="1:8" s="8" customFormat="1" ht="19.5" customHeight="1">
      <c r="A33" s="21"/>
      <c r="B33" s="42">
        <v>44631</v>
      </c>
      <c r="C33" s="80">
        <v>488607479</v>
      </c>
      <c r="D33" s="29" t="s">
        <v>85</v>
      </c>
      <c r="E33" s="33">
        <v>72837</v>
      </c>
      <c r="F33" s="68"/>
      <c r="G33" s="27"/>
      <c r="H33" s="43">
        <f t="shared" si="0"/>
        <v>20073428.279999997</v>
      </c>
    </row>
    <row r="34" spans="1:8" s="8" customFormat="1" ht="19.5" customHeight="1">
      <c r="A34" s="21"/>
      <c r="B34" s="42">
        <v>44631</v>
      </c>
      <c r="C34" s="80">
        <v>488607481</v>
      </c>
      <c r="D34" s="29" t="s">
        <v>86</v>
      </c>
      <c r="E34" s="33">
        <v>400</v>
      </c>
      <c r="F34" s="68"/>
      <c r="G34" s="27"/>
      <c r="H34" s="43">
        <f t="shared" si="0"/>
        <v>20073828.279999997</v>
      </c>
    </row>
    <row r="35" spans="1:8" s="8" customFormat="1" ht="19.5" customHeight="1">
      <c r="A35" s="21"/>
      <c r="B35" s="42">
        <v>44631</v>
      </c>
      <c r="C35" s="80">
        <v>488607480</v>
      </c>
      <c r="D35" s="29" t="s">
        <v>87</v>
      </c>
      <c r="E35" s="33">
        <v>70455</v>
      </c>
      <c r="F35" s="68"/>
      <c r="G35" s="27"/>
      <c r="H35" s="43">
        <f t="shared" si="0"/>
        <v>20144283.279999997</v>
      </c>
    </row>
    <row r="36" spans="1:8" s="8" customFormat="1" ht="19.5" customHeight="1">
      <c r="A36" s="21"/>
      <c r="B36" s="42">
        <v>44631</v>
      </c>
      <c r="C36" s="80">
        <v>488607482</v>
      </c>
      <c r="D36" s="29" t="s">
        <v>88</v>
      </c>
      <c r="E36" s="33">
        <v>220</v>
      </c>
      <c r="F36" s="68"/>
      <c r="G36" s="27"/>
      <c r="H36" s="43">
        <f t="shared" si="0"/>
        <v>20144503.279999997</v>
      </c>
    </row>
    <row r="37" spans="1:8" s="8" customFormat="1" ht="19.5" customHeight="1">
      <c r="A37" s="21"/>
      <c r="B37" s="42">
        <v>44631</v>
      </c>
      <c r="C37" s="80">
        <v>20682504</v>
      </c>
      <c r="D37" s="29" t="s">
        <v>89</v>
      </c>
      <c r="E37" s="33">
        <v>31276</v>
      </c>
      <c r="F37" s="68"/>
      <c r="G37" s="27"/>
      <c r="H37" s="43">
        <f t="shared" si="0"/>
        <v>20175779.279999997</v>
      </c>
    </row>
    <row r="38" spans="1:8" s="8" customFormat="1" ht="19.5" customHeight="1">
      <c r="A38" s="21"/>
      <c r="B38" s="42">
        <v>44631</v>
      </c>
      <c r="C38" s="80">
        <v>20682505</v>
      </c>
      <c r="D38" s="29" t="s">
        <v>90</v>
      </c>
      <c r="E38" s="33">
        <v>3465</v>
      </c>
      <c r="F38" s="68"/>
      <c r="G38" s="27"/>
      <c r="H38" s="43">
        <f t="shared" si="0"/>
        <v>20179244.279999997</v>
      </c>
    </row>
    <row r="39" spans="1:8" s="8" customFormat="1" ht="19.5" customHeight="1">
      <c r="A39" s="21"/>
      <c r="B39" s="42">
        <v>44631</v>
      </c>
      <c r="C39" s="80" t="s">
        <v>33</v>
      </c>
      <c r="D39" s="29" t="s">
        <v>91</v>
      </c>
      <c r="E39" s="33"/>
      <c r="F39" s="68">
        <v>66460</v>
      </c>
      <c r="G39" s="27"/>
      <c r="H39" s="43">
        <f t="shared" si="0"/>
        <v>20112784.279999997</v>
      </c>
    </row>
    <row r="40" spans="1:8" s="8" customFormat="1" ht="19.5" customHeight="1">
      <c r="A40" s="21"/>
      <c r="B40" s="42">
        <v>44631</v>
      </c>
      <c r="C40" s="80" t="s">
        <v>34</v>
      </c>
      <c r="D40" s="29"/>
      <c r="E40" s="33"/>
      <c r="F40" s="68">
        <v>50706.22</v>
      </c>
      <c r="G40" s="27"/>
      <c r="H40" s="43">
        <f t="shared" si="0"/>
        <v>20062078.06</v>
      </c>
    </row>
    <row r="41" spans="1:8" s="8" customFormat="1" ht="19.5" customHeight="1">
      <c r="A41" s="21"/>
      <c r="B41" s="42">
        <v>44631</v>
      </c>
      <c r="C41" s="80" t="s">
        <v>35</v>
      </c>
      <c r="D41" s="29" t="s">
        <v>92</v>
      </c>
      <c r="E41" s="33"/>
      <c r="F41" s="68">
        <v>872062.57</v>
      </c>
      <c r="G41" s="27"/>
      <c r="H41" s="43">
        <f t="shared" si="0"/>
        <v>19190015.49</v>
      </c>
    </row>
    <row r="42" spans="1:8" s="8" customFormat="1" ht="19.5" customHeight="1">
      <c r="A42" s="21"/>
      <c r="B42" s="42">
        <v>44631</v>
      </c>
      <c r="C42" s="80" t="s">
        <v>36</v>
      </c>
      <c r="D42" s="29" t="s">
        <v>93</v>
      </c>
      <c r="E42" s="33"/>
      <c r="F42" s="68">
        <v>1023529.01</v>
      </c>
      <c r="G42" s="27"/>
      <c r="H42" s="43">
        <f t="shared" si="0"/>
        <v>18166486.479999997</v>
      </c>
    </row>
    <row r="43" spans="1:8" s="8" customFormat="1" ht="19.5" customHeight="1">
      <c r="A43" s="21"/>
      <c r="B43" s="42">
        <v>44631</v>
      </c>
      <c r="C43" s="80" t="s">
        <v>37</v>
      </c>
      <c r="D43" s="29" t="s">
        <v>94</v>
      </c>
      <c r="E43" s="33"/>
      <c r="F43" s="68">
        <v>1091617.56</v>
      </c>
      <c r="G43" s="27"/>
      <c r="H43" s="43">
        <f t="shared" si="0"/>
        <v>17074868.919999998</v>
      </c>
    </row>
    <row r="44" spans="1:8" s="8" customFormat="1" ht="19.5" customHeight="1">
      <c r="A44" s="21"/>
      <c r="B44" s="42">
        <v>44634</v>
      </c>
      <c r="C44" s="80">
        <v>488604827</v>
      </c>
      <c r="D44" s="29" t="s">
        <v>95</v>
      </c>
      <c r="E44" s="33">
        <v>91812</v>
      </c>
      <c r="F44" s="68"/>
      <c r="G44" s="27"/>
      <c r="H44" s="43">
        <f t="shared" si="0"/>
        <v>17166680.919999998</v>
      </c>
    </row>
    <row r="45" spans="1:8" s="8" customFormat="1" ht="19.5" customHeight="1">
      <c r="A45" s="21"/>
      <c r="B45" s="42">
        <v>44634</v>
      </c>
      <c r="C45" s="80">
        <v>488604828</v>
      </c>
      <c r="D45" s="29" t="s">
        <v>96</v>
      </c>
      <c r="E45" s="33">
        <v>27074</v>
      </c>
      <c r="F45" s="68"/>
      <c r="G45" s="27"/>
      <c r="H45" s="43">
        <f t="shared" si="0"/>
        <v>17193754.919999998</v>
      </c>
    </row>
    <row r="46" spans="1:8" s="8" customFormat="1" ht="19.5" customHeight="1">
      <c r="A46" s="21"/>
      <c r="B46" s="42">
        <v>44634</v>
      </c>
      <c r="C46" s="80">
        <v>488604826</v>
      </c>
      <c r="D46" s="29" t="s">
        <v>97</v>
      </c>
      <c r="E46" s="33">
        <v>22860</v>
      </c>
      <c r="F46" s="68"/>
      <c r="G46" s="27"/>
      <c r="H46" s="43">
        <f t="shared" si="0"/>
        <v>17216614.919999998</v>
      </c>
    </row>
    <row r="47" spans="1:8" s="8" customFormat="1" ht="19.5" customHeight="1">
      <c r="A47" s="21"/>
      <c r="B47" s="42">
        <v>44635</v>
      </c>
      <c r="C47" s="80">
        <v>452400430047</v>
      </c>
      <c r="D47" s="29" t="s">
        <v>17</v>
      </c>
      <c r="E47" s="33">
        <v>794895.2</v>
      </c>
      <c r="F47" s="68"/>
      <c r="G47" s="27"/>
      <c r="H47" s="43">
        <f t="shared" si="0"/>
        <v>18011510.119999997</v>
      </c>
    </row>
    <row r="48" spans="1:8" s="8" customFormat="1" ht="19.5" customHeight="1">
      <c r="A48" s="21"/>
      <c r="B48" s="42">
        <v>44635</v>
      </c>
      <c r="C48" s="80" t="s">
        <v>38</v>
      </c>
      <c r="D48" s="29" t="s">
        <v>98</v>
      </c>
      <c r="E48" s="33"/>
      <c r="F48" s="68">
        <v>2592</v>
      </c>
      <c r="G48" s="27"/>
      <c r="H48" s="43">
        <f t="shared" si="0"/>
        <v>18008918.119999997</v>
      </c>
    </row>
    <row r="49" spans="1:8" s="8" customFormat="1" ht="19.5" customHeight="1">
      <c r="A49" s="21"/>
      <c r="B49" s="42">
        <v>44635</v>
      </c>
      <c r="C49" s="80" t="s">
        <v>39</v>
      </c>
      <c r="D49" s="29" t="s">
        <v>99</v>
      </c>
      <c r="E49" s="33"/>
      <c r="F49" s="68">
        <v>7800</v>
      </c>
      <c r="G49" s="27"/>
      <c r="H49" s="43">
        <f t="shared" si="0"/>
        <v>18001118.119999997</v>
      </c>
    </row>
    <row r="50" spans="1:8" s="8" customFormat="1" ht="19.5" customHeight="1">
      <c r="A50" s="21"/>
      <c r="B50" s="42">
        <v>44635</v>
      </c>
      <c r="C50" s="80" t="s">
        <v>40</v>
      </c>
      <c r="D50" s="29" t="s">
        <v>100</v>
      </c>
      <c r="E50" s="33"/>
      <c r="F50" s="68">
        <v>30486.11</v>
      </c>
      <c r="G50" s="27"/>
      <c r="H50" s="43">
        <f t="shared" si="0"/>
        <v>17970632.009999998</v>
      </c>
    </row>
    <row r="51" spans="1:8" s="8" customFormat="1" ht="19.5" customHeight="1">
      <c r="A51" s="21"/>
      <c r="B51" s="42">
        <v>44636</v>
      </c>
      <c r="C51" s="80">
        <v>488606865</v>
      </c>
      <c r="D51" s="29" t="s">
        <v>101</v>
      </c>
      <c r="E51" s="33">
        <v>76029</v>
      </c>
      <c r="F51" s="68"/>
      <c r="G51" s="27"/>
      <c r="H51" s="43">
        <f t="shared" si="0"/>
        <v>18046661.009999998</v>
      </c>
    </row>
    <row r="52" spans="1:8" s="8" customFormat="1" ht="19.5" customHeight="1">
      <c r="A52" s="21"/>
      <c r="B52" s="42">
        <v>44636</v>
      </c>
      <c r="C52" s="80">
        <v>488606870</v>
      </c>
      <c r="D52" s="29" t="s">
        <v>102</v>
      </c>
      <c r="E52" s="33">
        <v>83688</v>
      </c>
      <c r="F52" s="68"/>
      <c r="G52" s="27"/>
      <c r="H52" s="43">
        <f t="shared" si="0"/>
        <v>18130349.009999998</v>
      </c>
    </row>
    <row r="53" spans="1:8" s="8" customFormat="1" ht="19.5" customHeight="1">
      <c r="A53" s="21"/>
      <c r="B53" s="42">
        <v>44636</v>
      </c>
      <c r="C53" s="80" t="s">
        <v>41</v>
      </c>
      <c r="D53" s="29" t="s">
        <v>21</v>
      </c>
      <c r="E53" s="33"/>
      <c r="F53" s="68">
        <v>5775</v>
      </c>
      <c r="G53" s="27"/>
      <c r="H53" s="43">
        <f t="shared" si="0"/>
        <v>18124574.009999998</v>
      </c>
    </row>
    <row r="54" spans="1:8" s="8" customFormat="1" ht="19.5" customHeight="1">
      <c r="A54" s="21"/>
      <c r="B54" s="42">
        <v>44636</v>
      </c>
      <c r="C54" s="80" t="s">
        <v>42</v>
      </c>
      <c r="D54" s="29" t="s">
        <v>103</v>
      </c>
      <c r="E54" s="33"/>
      <c r="F54" s="68">
        <v>72445.39</v>
      </c>
      <c r="G54" s="27"/>
      <c r="H54" s="43">
        <f t="shared" si="0"/>
        <v>18052128.619999997</v>
      </c>
    </row>
    <row r="55" spans="1:8" s="8" customFormat="1" ht="19.5" customHeight="1">
      <c r="A55" s="21"/>
      <c r="B55" s="42">
        <v>44636</v>
      </c>
      <c r="C55" s="80" t="s">
        <v>43</v>
      </c>
      <c r="D55" s="29" t="s">
        <v>104</v>
      </c>
      <c r="E55" s="33"/>
      <c r="F55" s="68">
        <v>215626.36</v>
      </c>
      <c r="G55" s="27"/>
      <c r="H55" s="43">
        <f t="shared" si="0"/>
        <v>17836502.259999998</v>
      </c>
    </row>
    <row r="56" spans="1:8" s="8" customFormat="1" ht="19.5" customHeight="1">
      <c r="A56" s="21"/>
      <c r="B56" s="42">
        <v>44637</v>
      </c>
      <c r="C56" s="80" t="s">
        <v>44</v>
      </c>
      <c r="D56" s="29" t="s">
        <v>105</v>
      </c>
      <c r="E56" s="33"/>
      <c r="F56" s="68">
        <v>317715</v>
      </c>
      <c r="G56" s="27"/>
      <c r="H56" s="43">
        <f t="shared" si="0"/>
        <v>17518787.259999998</v>
      </c>
    </row>
    <row r="57" spans="1:8" s="8" customFormat="1" ht="19.5" customHeight="1">
      <c r="A57" s="21"/>
      <c r="B57" s="42">
        <v>44637</v>
      </c>
      <c r="C57" s="80" t="s">
        <v>45</v>
      </c>
      <c r="D57" s="29" t="s">
        <v>106</v>
      </c>
      <c r="E57" s="33"/>
      <c r="F57" s="68">
        <v>33040</v>
      </c>
      <c r="G57" s="27"/>
      <c r="H57" s="43">
        <f t="shared" si="0"/>
        <v>17485747.259999998</v>
      </c>
    </row>
    <row r="58" spans="1:8" s="8" customFormat="1" ht="19.5" customHeight="1">
      <c r="A58" s="21"/>
      <c r="B58" s="42">
        <v>44638</v>
      </c>
      <c r="C58" s="80">
        <v>487893231</v>
      </c>
      <c r="D58" s="29" t="s">
        <v>107</v>
      </c>
      <c r="E58" s="33">
        <v>94873</v>
      </c>
      <c r="F58" s="68"/>
      <c r="G58" s="27"/>
      <c r="H58" s="43">
        <f t="shared" si="0"/>
        <v>17580620.259999998</v>
      </c>
    </row>
    <row r="59" spans="1:8" s="8" customFormat="1" ht="19.5" customHeight="1">
      <c r="A59" s="21"/>
      <c r="B59" s="42">
        <v>44638</v>
      </c>
      <c r="C59" s="80">
        <v>487893230</v>
      </c>
      <c r="D59" s="29" t="s">
        <v>108</v>
      </c>
      <c r="E59" s="33">
        <v>97662</v>
      </c>
      <c r="F59" s="68"/>
      <c r="G59" s="27"/>
      <c r="H59" s="43">
        <f t="shared" si="0"/>
        <v>17678282.259999998</v>
      </c>
    </row>
    <row r="60" spans="1:8" s="8" customFormat="1" ht="19.5" customHeight="1">
      <c r="A60" s="21"/>
      <c r="B60" s="42">
        <v>44638</v>
      </c>
      <c r="C60" s="80" t="s">
        <v>46</v>
      </c>
      <c r="D60" s="29" t="s">
        <v>109</v>
      </c>
      <c r="E60" s="33"/>
      <c r="F60" s="69">
        <v>84666.25</v>
      </c>
      <c r="G60" s="27"/>
      <c r="H60" s="43">
        <f t="shared" si="0"/>
        <v>17593616.009999998</v>
      </c>
    </row>
    <row r="61" spans="1:8" s="8" customFormat="1" ht="19.5" customHeight="1">
      <c r="A61" s="21"/>
      <c r="B61" s="42">
        <v>44638</v>
      </c>
      <c r="C61" s="80">
        <v>20682506</v>
      </c>
      <c r="D61" s="29" t="s">
        <v>110</v>
      </c>
      <c r="E61" s="33">
        <v>11304</v>
      </c>
      <c r="F61" s="68"/>
      <c r="G61" s="27"/>
      <c r="H61" s="43">
        <f t="shared" si="0"/>
        <v>17604920.009999998</v>
      </c>
    </row>
    <row r="62" spans="1:8" s="8" customFormat="1" ht="19.5" customHeight="1">
      <c r="A62" s="21"/>
      <c r="B62" s="42">
        <v>44641</v>
      </c>
      <c r="C62" s="81">
        <v>487894958</v>
      </c>
      <c r="D62" s="29" t="s">
        <v>111</v>
      </c>
      <c r="E62" s="33">
        <v>64056</v>
      </c>
      <c r="F62" s="68"/>
      <c r="G62" s="27"/>
      <c r="H62" s="43">
        <f t="shared" si="0"/>
        <v>17668976.009999998</v>
      </c>
    </row>
    <row r="63" spans="1:8" s="8" customFormat="1" ht="19.5" customHeight="1">
      <c r="A63" s="21"/>
      <c r="B63" s="42">
        <v>44641</v>
      </c>
      <c r="C63" s="80">
        <v>487894957</v>
      </c>
      <c r="D63" s="29" t="s">
        <v>112</v>
      </c>
      <c r="E63" s="33">
        <v>32195</v>
      </c>
      <c r="F63" s="68"/>
      <c r="G63" s="27"/>
      <c r="H63" s="43">
        <f t="shared" si="0"/>
        <v>17701171.009999998</v>
      </c>
    </row>
    <row r="64" spans="1:8" s="8" customFormat="1" ht="19.5" customHeight="1">
      <c r="A64" s="21"/>
      <c r="B64" s="42">
        <v>44641</v>
      </c>
      <c r="C64" s="80">
        <v>487894956</v>
      </c>
      <c r="D64" s="29" t="s">
        <v>113</v>
      </c>
      <c r="E64" s="33">
        <v>22691</v>
      </c>
      <c r="F64" s="70"/>
      <c r="G64" s="27"/>
      <c r="H64" s="43">
        <f t="shared" si="0"/>
        <v>17723862.009999998</v>
      </c>
    </row>
    <row r="65" spans="1:8" s="8" customFormat="1" ht="19.5" customHeight="1">
      <c r="A65" s="21"/>
      <c r="B65" s="42">
        <v>44641</v>
      </c>
      <c r="C65" s="80" t="s">
        <v>47</v>
      </c>
      <c r="D65" s="29" t="s">
        <v>114</v>
      </c>
      <c r="E65" s="33"/>
      <c r="F65" s="70">
        <v>760496.43</v>
      </c>
      <c r="G65" s="27"/>
      <c r="H65" s="43">
        <f t="shared" si="0"/>
        <v>16963365.58</v>
      </c>
    </row>
    <row r="66" spans="1:8" s="8" customFormat="1" ht="19.5" customHeight="1">
      <c r="A66" s="21"/>
      <c r="B66" s="42">
        <v>44641</v>
      </c>
      <c r="C66" s="80" t="s">
        <v>48</v>
      </c>
      <c r="D66" s="29" t="s">
        <v>115</v>
      </c>
      <c r="E66" s="33"/>
      <c r="F66" s="68">
        <v>11200</v>
      </c>
      <c r="G66" s="27"/>
      <c r="H66" s="43">
        <f t="shared" si="0"/>
        <v>16952165.58</v>
      </c>
    </row>
    <row r="67" spans="1:8" s="8" customFormat="1" ht="19.5" customHeight="1">
      <c r="A67" s="21"/>
      <c r="B67" s="42">
        <v>44642</v>
      </c>
      <c r="C67" s="80">
        <v>452400540150</v>
      </c>
      <c r="D67" s="29" t="s">
        <v>116</v>
      </c>
      <c r="E67" s="33">
        <v>76593</v>
      </c>
      <c r="F67" s="68"/>
      <c r="G67" s="27"/>
      <c r="H67" s="43">
        <f t="shared" si="0"/>
        <v>17028758.58</v>
      </c>
    </row>
    <row r="68" spans="1:8" s="8" customFormat="1" ht="19.5" customHeight="1">
      <c r="A68" s="21"/>
      <c r="B68" s="42">
        <v>44643</v>
      </c>
      <c r="C68" s="81">
        <v>485675377</v>
      </c>
      <c r="D68" s="29" t="s">
        <v>117</v>
      </c>
      <c r="E68" s="33">
        <v>150486</v>
      </c>
      <c r="F68" s="68"/>
      <c r="G68" s="27"/>
      <c r="H68" s="43">
        <f t="shared" si="0"/>
        <v>17179244.58</v>
      </c>
    </row>
    <row r="69" spans="1:8" s="8" customFormat="1" ht="19.5" customHeight="1">
      <c r="A69" s="21"/>
      <c r="B69" s="42">
        <v>44643</v>
      </c>
      <c r="C69" s="80">
        <v>485675376</v>
      </c>
      <c r="D69" s="29" t="s">
        <v>118</v>
      </c>
      <c r="E69" s="33">
        <v>69084</v>
      </c>
      <c r="F69" s="68"/>
      <c r="G69" s="27"/>
      <c r="H69" s="43">
        <f t="shared" si="0"/>
        <v>17248328.58</v>
      </c>
    </row>
    <row r="70" spans="1:8" s="8" customFormat="1" ht="19.5" customHeight="1">
      <c r="A70" s="21"/>
      <c r="B70" s="42">
        <v>44643</v>
      </c>
      <c r="C70" s="80">
        <v>485675375</v>
      </c>
      <c r="D70" s="29" t="s">
        <v>119</v>
      </c>
      <c r="E70" s="33">
        <v>421</v>
      </c>
      <c r="F70" s="68"/>
      <c r="G70" s="27"/>
      <c r="H70" s="43">
        <f t="shared" si="0"/>
        <v>17248749.58</v>
      </c>
    </row>
    <row r="71" spans="1:8" s="8" customFormat="1" ht="19.5" customHeight="1">
      <c r="A71" s="21"/>
      <c r="B71" s="42">
        <v>44644</v>
      </c>
      <c r="C71" s="80">
        <v>452400540127</v>
      </c>
      <c r="D71" s="29" t="s">
        <v>18</v>
      </c>
      <c r="E71" s="33">
        <v>2820</v>
      </c>
      <c r="F71" s="69"/>
      <c r="G71" s="27"/>
      <c r="H71" s="43">
        <f t="shared" si="0"/>
        <v>17251569.58</v>
      </c>
    </row>
    <row r="72" spans="1:8" s="8" customFormat="1" ht="19.5" customHeight="1">
      <c r="A72" s="21"/>
      <c r="B72" s="42">
        <v>44645</v>
      </c>
      <c r="C72" s="80">
        <v>488695798</v>
      </c>
      <c r="D72" s="29" t="s">
        <v>120</v>
      </c>
      <c r="E72" s="33">
        <v>68305</v>
      </c>
      <c r="F72" s="69"/>
      <c r="G72" s="27"/>
      <c r="H72" s="43">
        <f t="shared" si="0"/>
        <v>17319874.58</v>
      </c>
    </row>
    <row r="73" spans="1:8" s="8" customFormat="1" ht="19.5" customHeight="1">
      <c r="A73" s="21"/>
      <c r="B73" s="42">
        <v>44645</v>
      </c>
      <c r="C73" s="80">
        <v>488695714</v>
      </c>
      <c r="D73" s="29" t="s">
        <v>121</v>
      </c>
      <c r="E73" s="33">
        <v>6018</v>
      </c>
      <c r="F73" s="68"/>
      <c r="G73" s="27"/>
      <c r="H73" s="43">
        <f t="shared" si="0"/>
        <v>17325892.58</v>
      </c>
    </row>
    <row r="74" spans="1:8" s="8" customFormat="1" ht="19.5" customHeight="1">
      <c r="A74" s="21"/>
      <c r="B74" s="42">
        <v>44645</v>
      </c>
      <c r="C74" s="80">
        <v>488695709</v>
      </c>
      <c r="D74" s="29" t="s">
        <v>122</v>
      </c>
      <c r="E74" s="33">
        <v>68361</v>
      </c>
      <c r="F74" s="68"/>
      <c r="G74" s="27"/>
      <c r="H74" s="43">
        <f t="shared" si="0"/>
        <v>17394253.58</v>
      </c>
    </row>
    <row r="75" spans="1:8" s="8" customFormat="1" ht="19.5" customHeight="1">
      <c r="A75" s="21"/>
      <c r="B75" s="42">
        <v>44645</v>
      </c>
      <c r="C75" s="80">
        <v>488695710</v>
      </c>
      <c r="D75" s="29" t="s">
        <v>123</v>
      </c>
      <c r="E75" s="33">
        <v>336</v>
      </c>
      <c r="F75" s="69"/>
      <c r="G75" s="27"/>
      <c r="H75" s="43">
        <f t="shared" si="0"/>
        <v>17394589.58</v>
      </c>
    </row>
    <row r="76" spans="1:8" s="8" customFormat="1" ht="19.5" customHeight="1">
      <c r="A76" s="21"/>
      <c r="B76" s="42">
        <v>44645</v>
      </c>
      <c r="C76" s="80" t="s">
        <v>49</v>
      </c>
      <c r="D76" s="29" t="s">
        <v>105</v>
      </c>
      <c r="E76" s="33"/>
      <c r="F76" s="69">
        <v>569688.2</v>
      </c>
      <c r="G76" s="27"/>
      <c r="H76" s="43">
        <f t="shared" si="0"/>
        <v>16824901.38</v>
      </c>
    </row>
    <row r="77" spans="1:8" s="8" customFormat="1" ht="19.5" customHeight="1">
      <c r="A77" s="21"/>
      <c r="B77" s="42">
        <v>44645</v>
      </c>
      <c r="C77" s="80">
        <v>452400540149</v>
      </c>
      <c r="D77" s="29" t="s">
        <v>124</v>
      </c>
      <c r="E77" s="69">
        <v>13604</v>
      </c>
      <c r="F77" s="69"/>
      <c r="G77" s="27"/>
      <c r="H77" s="43">
        <f t="shared" si="0"/>
        <v>16838505.38</v>
      </c>
    </row>
    <row r="78" spans="1:8" s="8" customFormat="1" ht="19.5" customHeight="1">
      <c r="A78" s="21"/>
      <c r="B78" s="42">
        <v>44645</v>
      </c>
      <c r="C78" s="80">
        <v>452400540150</v>
      </c>
      <c r="D78" s="29" t="s">
        <v>124</v>
      </c>
      <c r="E78" s="33">
        <v>9766</v>
      </c>
      <c r="F78" s="69"/>
      <c r="G78" s="27"/>
      <c r="H78" s="43">
        <f t="shared" si="0"/>
        <v>16848271.38</v>
      </c>
    </row>
    <row r="79" spans="1:8" s="8" customFormat="1" ht="19.5" customHeight="1">
      <c r="A79" s="21"/>
      <c r="B79" s="42">
        <v>44645</v>
      </c>
      <c r="C79" s="80"/>
      <c r="D79" s="29" t="s">
        <v>125</v>
      </c>
      <c r="E79" s="33">
        <v>5210999.83</v>
      </c>
      <c r="F79" s="69"/>
      <c r="G79" s="27"/>
      <c r="H79" s="43">
        <f t="shared" si="0"/>
        <v>22059271.21</v>
      </c>
    </row>
    <row r="80" spans="1:8" s="8" customFormat="1" ht="19.5" customHeight="1">
      <c r="A80" s="21"/>
      <c r="B80" s="42">
        <v>44645</v>
      </c>
      <c r="C80" s="80">
        <v>452400430003</v>
      </c>
      <c r="D80" s="29" t="s">
        <v>126</v>
      </c>
      <c r="E80" s="33">
        <v>24640</v>
      </c>
      <c r="F80" s="69"/>
      <c r="G80" s="27"/>
      <c r="H80" s="43">
        <f aca="true" t="shared" si="1" ref="H80:H143">SUM(H79+E80-F80)</f>
        <v>22083911.21</v>
      </c>
    </row>
    <row r="81" spans="1:8" s="8" customFormat="1" ht="19.5" customHeight="1">
      <c r="A81" s="21"/>
      <c r="B81" s="42">
        <v>44645</v>
      </c>
      <c r="C81" s="80" t="s">
        <v>50</v>
      </c>
      <c r="D81" s="29" t="s">
        <v>22</v>
      </c>
      <c r="E81" s="33"/>
      <c r="F81" s="69">
        <v>259600</v>
      </c>
      <c r="G81" s="27"/>
      <c r="H81" s="43">
        <f t="shared" si="1"/>
        <v>21824311.21</v>
      </c>
    </row>
    <row r="82" spans="1:8" s="8" customFormat="1" ht="19.5" customHeight="1">
      <c r="A82" s="21"/>
      <c r="B82" s="42">
        <v>44645</v>
      </c>
      <c r="C82" s="80" t="s">
        <v>51</v>
      </c>
      <c r="D82" s="29" t="s">
        <v>127</v>
      </c>
      <c r="E82" s="33"/>
      <c r="F82" s="69">
        <v>278527.2</v>
      </c>
      <c r="G82" s="27"/>
      <c r="H82" s="43">
        <f t="shared" si="1"/>
        <v>21545784.01</v>
      </c>
    </row>
    <row r="83" spans="1:8" s="8" customFormat="1" ht="19.5" customHeight="1">
      <c r="A83" s="21"/>
      <c r="B83" s="42">
        <v>44645</v>
      </c>
      <c r="C83" s="80" t="s">
        <v>52</v>
      </c>
      <c r="D83" s="29" t="s">
        <v>127</v>
      </c>
      <c r="E83" s="33"/>
      <c r="F83" s="69">
        <v>90942.6</v>
      </c>
      <c r="G83" s="27"/>
      <c r="H83" s="43">
        <f t="shared" si="1"/>
        <v>21454841.41</v>
      </c>
    </row>
    <row r="84" spans="1:8" s="8" customFormat="1" ht="19.5" customHeight="1">
      <c r="A84" s="21"/>
      <c r="B84" s="42">
        <v>44645</v>
      </c>
      <c r="C84" s="80" t="s">
        <v>53</v>
      </c>
      <c r="D84" s="29" t="s">
        <v>23</v>
      </c>
      <c r="E84" s="33"/>
      <c r="F84" s="69">
        <v>299455.68</v>
      </c>
      <c r="G84" s="27"/>
      <c r="H84" s="43">
        <f t="shared" si="1"/>
        <v>21155385.73</v>
      </c>
    </row>
    <row r="85" spans="1:8" s="8" customFormat="1" ht="19.5" customHeight="1">
      <c r="A85" s="21"/>
      <c r="B85" s="42">
        <v>44645</v>
      </c>
      <c r="C85" s="80" t="s">
        <v>54</v>
      </c>
      <c r="D85" s="29" t="s">
        <v>128</v>
      </c>
      <c r="E85" s="33"/>
      <c r="F85" s="69">
        <v>64900</v>
      </c>
      <c r="G85" s="27"/>
      <c r="H85" s="43">
        <f t="shared" si="1"/>
        <v>21090485.73</v>
      </c>
    </row>
    <row r="86" spans="1:8" s="8" customFormat="1" ht="19.5" customHeight="1">
      <c r="A86" s="21"/>
      <c r="B86" s="42">
        <v>44645</v>
      </c>
      <c r="C86" s="80" t="s">
        <v>55</v>
      </c>
      <c r="D86" s="29" t="s">
        <v>128</v>
      </c>
      <c r="E86" s="33"/>
      <c r="F86" s="69">
        <v>29998.8</v>
      </c>
      <c r="G86" s="27"/>
      <c r="H86" s="43">
        <f t="shared" si="1"/>
        <v>21060486.93</v>
      </c>
    </row>
    <row r="87" spans="1:8" s="8" customFormat="1" ht="19.5" customHeight="1">
      <c r="A87" s="21"/>
      <c r="B87" s="42">
        <v>44645</v>
      </c>
      <c r="C87" s="80" t="s">
        <v>56</v>
      </c>
      <c r="D87" s="29" t="s">
        <v>128</v>
      </c>
      <c r="E87" s="33"/>
      <c r="F87" s="69">
        <v>161716.64</v>
      </c>
      <c r="G87" s="27"/>
      <c r="H87" s="43">
        <f t="shared" si="1"/>
        <v>20898770.29</v>
      </c>
    </row>
    <row r="88" spans="1:8" s="8" customFormat="1" ht="19.5" customHeight="1">
      <c r="A88" s="21"/>
      <c r="B88" s="42">
        <v>44645</v>
      </c>
      <c r="C88" s="80" t="s">
        <v>57</v>
      </c>
      <c r="D88" s="49" t="s">
        <v>129</v>
      </c>
      <c r="E88" s="33"/>
      <c r="F88" s="68">
        <v>552000</v>
      </c>
      <c r="G88" s="27"/>
      <c r="H88" s="43">
        <f t="shared" si="1"/>
        <v>20346770.29</v>
      </c>
    </row>
    <row r="89" spans="1:8" s="8" customFormat="1" ht="19.5" customHeight="1">
      <c r="A89" s="21"/>
      <c r="B89" s="42">
        <v>44645</v>
      </c>
      <c r="C89" s="80" t="s">
        <v>58</v>
      </c>
      <c r="D89" s="29" t="s">
        <v>129</v>
      </c>
      <c r="E89" s="33"/>
      <c r="F89" s="68">
        <v>330400</v>
      </c>
      <c r="G89" s="27"/>
      <c r="H89" s="43">
        <f t="shared" si="1"/>
        <v>20016370.29</v>
      </c>
    </row>
    <row r="90" spans="1:8" s="8" customFormat="1" ht="19.5" customHeight="1">
      <c r="A90" s="21"/>
      <c r="B90" s="42">
        <v>44645</v>
      </c>
      <c r="C90" s="80" t="s">
        <v>59</v>
      </c>
      <c r="D90" s="29" t="s">
        <v>130</v>
      </c>
      <c r="E90" s="33"/>
      <c r="F90" s="68">
        <v>100677.93</v>
      </c>
      <c r="G90" s="27"/>
      <c r="H90" s="43">
        <f t="shared" si="1"/>
        <v>19915692.36</v>
      </c>
    </row>
    <row r="91" spans="1:8" s="8" customFormat="1" ht="19.5" customHeight="1">
      <c r="A91" s="21"/>
      <c r="B91" s="42">
        <v>44648</v>
      </c>
      <c r="C91" s="80">
        <v>488619535</v>
      </c>
      <c r="D91" s="29" t="s">
        <v>131</v>
      </c>
      <c r="E91" s="33">
        <v>116355</v>
      </c>
      <c r="F91" s="69"/>
      <c r="G91" s="27"/>
      <c r="H91" s="43">
        <f t="shared" si="1"/>
        <v>20032047.36</v>
      </c>
    </row>
    <row r="92" spans="1:8" s="8" customFormat="1" ht="19.5" customHeight="1">
      <c r="A92" s="21"/>
      <c r="B92" s="42">
        <v>44648</v>
      </c>
      <c r="C92" s="80">
        <v>488619342</v>
      </c>
      <c r="D92" s="29" t="s">
        <v>132</v>
      </c>
      <c r="E92" s="33">
        <v>462</v>
      </c>
      <c r="F92" s="69"/>
      <c r="G92" s="27"/>
      <c r="H92" s="43">
        <f t="shared" si="1"/>
        <v>20032509.36</v>
      </c>
    </row>
    <row r="93" spans="1:8" s="8" customFormat="1" ht="19.5" customHeight="1">
      <c r="A93" s="21"/>
      <c r="B93" s="42">
        <v>44648</v>
      </c>
      <c r="C93" s="80">
        <v>488619343</v>
      </c>
      <c r="D93" s="29" t="s">
        <v>133</v>
      </c>
      <c r="E93" s="33">
        <v>25856</v>
      </c>
      <c r="F93" s="69"/>
      <c r="G93" s="27"/>
      <c r="H93" s="43">
        <f t="shared" si="1"/>
        <v>20058365.36</v>
      </c>
    </row>
    <row r="94" spans="1:8" s="8" customFormat="1" ht="19.5" customHeight="1">
      <c r="A94" s="21"/>
      <c r="B94" s="42">
        <v>44648</v>
      </c>
      <c r="C94" s="80">
        <v>488619344</v>
      </c>
      <c r="D94" s="29" t="s">
        <v>134</v>
      </c>
      <c r="E94" s="69">
        <v>15845</v>
      </c>
      <c r="F94" s="69"/>
      <c r="G94" s="27"/>
      <c r="H94" s="43">
        <f t="shared" si="1"/>
        <v>20074210.36</v>
      </c>
    </row>
    <row r="95" spans="1:8" s="8" customFormat="1" ht="19.5" customHeight="1">
      <c r="A95" s="21"/>
      <c r="B95" s="42">
        <v>44648</v>
      </c>
      <c r="C95" s="80" t="s">
        <v>60</v>
      </c>
      <c r="D95" s="29" t="s">
        <v>135</v>
      </c>
      <c r="E95" s="33"/>
      <c r="F95" s="69">
        <v>4713878.89</v>
      </c>
      <c r="G95" s="27"/>
      <c r="H95" s="43">
        <f t="shared" si="1"/>
        <v>15360331.469999999</v>
      </c>
    </row>
    <row r="96" spans="1:8" s="7" customFormat="1" ht="19.5" customHeight="1">
      <c r="A96" s="26"/>
      <c r="B96" s="42">
        <v>44648</v>
      </c>
      <c r="C96" s="80" t="s">
        <v>61</v>
      </c>
      <c r="D96" s="29" t="s">
        <v>136</v>
      </c>
      <c r="E96" s="33"/>
      <c r="F96" s="69">
        <v>122459.89</v>
      </c>
      <c r="G96" s="27"/>
      <c r="H96" s="43">
        <f t="shared" si="1"/>
        <v>15237871.579999998</v>
      </c>
    </row>
    <row r="97" spans="1:8" s="8" customFormat="1" ht="19.5" customHeight="1">
      <c r="A97" s="21"/>
      <c r="B97" s="42">
        <v>44648</v>
      </c>
      <c r="C97" s="80" t="s">
        <v>62</v>
      </c>
      <c r="D97" s="29" t="s">
        <v>137</v>
      </c>
      <c r="E97" s="68"/>
      <c r="F97" s="68">
        <v>554600</v>
      </c>
      <c r="G97" s="27"/>
      <c r="H97" s="43">
        <f t="shared" si="1"/>
        <v>14683271.579999998</v>
      </c>
    </row>
    <row r="98" spans="1:8" s="8" customFormat="1" ht="19.5" customHeight="1">
      <c r="A98" s="21"/>
      <c r="B98" s="42">
        <v>44648</v>
      </c>
      <c r="C98" s="80" t="s">
        <v>63</v>
      </c>
      <c r="D98" s="29" t="s">
        <v>21</v>
      </c>
      <c r="E98" s="33"/>
      <c r="F98" s="69">
        <v>5005</v>
      </c>
      <c r="G98" s="27"/>
      <c r="H98" s="43">
        <f t="shared" si="1"/>
        <v>14678266.579999998</v>
      </c>
    </row>
    <row r="99" spans="1:8" s="8" customFormat="1" ht="19.5" customHeight="1">
      <c r="A99" s="21"/>
      <c r="B99" s="42">
        <v>44650</v>
      </c>
      <c r="C99" s="80">
        <v>492812862</v>
      </c>
      <c r="D99" s="29" t="s">
        <v>138</v>
      </c>
      <c r="E99" s="33">
        <v>101701</v>
      </c>
      <c r="F99" s="69"/>
      <c r="G99" s="27"/>
      <c r="H99" s="43">
        <f t="shared" si="1"/>
        <v>14779967.579999998</v>
      </c>
    </row>
    <row r="100" spans="1:8" s="7" customFormat="1" ht="19.5" customHeight="1">
      <c r="A100" s="26"/>
      <c r="B100" s="42">
        <v>44650</v>
      </c>
      <c r="C100" s="80">
        <v>20682508</v>
      </c>
      <c r="D100" s="29" t="s">
        <v>20</v>
      </c>
      <c r="E100" s="33">
        <v>98939.28</v>
      </c>
      <c r="F100" s="69"/>
      <c r="G100" s="27"/>
      <c r="H100" s="43">
        <f t="shared" si="1"/>
        <v>14878906.859999998</v>
      </c>
    </row>
    <row r="101" spans="1:8" s="7" customFormat="1" ht="19.5" customHeight="1">
      <c r="A101" s="26"/>
      <c r="B101" s="42">
        <v>44650</v>
      </c>
      <c r="C101" s="80">
        <v>492812860</v>
      </c>
      <c r="D101" s="29" t="s">
        <v>139</v>
      </c>
      <c r="E101" s="33">
        <v>94879</v>
      </c>
      <c r="F101" s="69"/>
      <c r="G101" s="27"/>
      <c r="H101" s="43">
        <f t="shared" si="1"/>
        <v>14973785.859999998</v>
      </c>
    </row>
    <row r="102" spans="1:8" s="7" customFormat="1" ht="19.5" customHeight="1">
      <c r="A102" s="26"/>
      <c r="B102" s="42">
        <v>44650</v>
      </c>
      <c r="C102" s="80">
        <v>452400510331</v>
      </c>
      <c r="D102" s="29" t="s">
        <v>19</v>
      </c>
      <c r="E102" s="33">
        <v>324</v>
      </c>
      <c r="F102" s="69"/>
      <c r="G102" s="27"/>
      <c r="H102" s="43">
        <f t="shared" si="1"/>
        <v>14974109.859999998</v>
      </c>
    </row>
    <row r="103" spans="1:8" s="7" customFormat="1" ht="19.5" customHeight="1">
      <c r="A103" s="26"/>
      <c r="B103" s="42">
        <v>44650</v>
      </c>
      <c r="C103" s="80" t="s">
        <v>64</v>
      </c>
      <c r="D103" s="29" t="s">
        <v>114</v>
      </c>
      <c r="E103" s="33"/>
      <c r="F103" s="69">
        <v>35636</v>
      </c>
      <c r="G103" s="27"/>
      <c r="H103" s="43">
        <f t="shared" si="1"/>
        <v>14938473.859999998</v>
      </c>
    </row>
    <row r="104" spans="1:8" s="7" customFormat="1" ht="19.5" customHeight="1">
      <c r="A104" s="26"/>
      <c r="B104" s="42">
        <v>44650</v>
      </c>
      <c r="C104" s="80" t="s">
        <v>65</v>
      </c>
      <c r="D104" s="29" t="s">
        <v>140</v>
      </c>
      <c r="E104" s="33"/>
      <c r="F104" s="69">
        <v>33171.78</v>
      </c>
      <c r="G104" s="27"/>
      <c r="H104" s="43">
        <f t="shared" si="1"/>
        <v>14905302.079999998</v>
      </c>
    </row>
    <row r="105" spans="1:8" s="7" customFormat="1" ht="19.5" customHeight="1">
      <c r="A105" s="26"/>
      <c r="B105" s="42">
        <v>44650</v>
      </c>
      <c r="C105" s="80" t="s">
        <v>66</v>
      </c>
      <c r="D105" s="29" t="s">
        <v>137</v>
      </c>
      <c r="E105" s="33"/>
      <c r="F105" s="69">
        <v>1637840</v>
      </c>
      <c r="G105" s="27"/>
      <c r="H105" s="43">
        <f t="shared" si="1"/>
        <v>13267462.079999998</v>
      </c>
    </row>
    <row r="106" spans="1:8" s="7" customFormat="1" ht="19.5" customHeight="1">
      <c r="A106" s="26"/>
      <c r="B106" s="42">
        <v>44650</v>
      </c>
      <c r="C106" s="80" t="s">
        <v>67</v>
      </c>
      <c r="D106" s="29" t="s">
        <v>141</v>
      </c>
      <c r="E106" s="33"/>
      <c r="F106" s="69">
        <v>9274.8</v>
      </c>
      <c r="G106" s="27"/>
      <c r="H106" s="43">
        <f t="shared" si="1"/>
        <v>13258187.279999997</v>
      </c>
    </row>
    <row r="107" spans="1:8" s="7" customFormat="1" ht="19.5" customHeight="1">
      <c r="A107" s="26"/>
      <c r="B107" s="42">
        <v>44650</v>
      </c>
      <c r="C107" s="80" t="s">
        <v>68</v>
      </c>
      <c r="D107" s="29" t="s">
        <v>142</v>
      </c>
      <c r="E107" s="33"/>
      <c r="F107" s="69">
        <v>810601</v>
      </c>
      <c r="G107" s="27"/>
      <c r="H107" s="43">
        <f t="shared" si="1"/>
        <v>12447586.279999997</v>
      </c>
    </row>
    <row r="108" spans="1:8" s="7" customFormat="1" ht="19.5" customHeight="1">
      <c r="A108" s="26"/>
      <c r="B108" s="42"/>
      <c r="C108" s="80"/>
      <c r="D108" s="29"/>
      <c r="E108" s="33"/>
      <c r="F108" s="69"/>
      <c r="G108" s="27"/>
      <c r="H108" s="43">
        <f t="shared" si="1"/>
        <v>12447586.279999997</v>
      </c>
    </row>
    <row r="109" spans="1:8" s="7" customFormat="1" ht="19.5" customHeight="1">
      <c r="A109" s="26"/>
      <c r="B109" s="42"/>
      <c r="C109" s="80"/>
      <c r="D109" s="29"/>
      <c r="E109" s="33"/>
      <c r="F109" s="69"/>
      <c r="G109" s="27"/>
      <c r="H109" s="43">
        <f t="shared" si="1"/>
        <v>12447586.279999997</v>
      </c>
    </row>
    <row r="110" spans="1:8" s="7" customFormat="1" ht="19.5" customHeight="1">
      <c r="A110" s="26"/>
      <c r="B110" s="42"/>
      <c r="C110" s="80"/>
      <c r="D110" s="29"/>
      <c r="E110" s="33"/>
      <c r="F110" s="69"/>
      <c r="G110" s="27"/>
      <c r="H110" s="43">
        <f t="shared" si="1"/>
        <v>12447586.279999997</v>
      </c>
    </row>
    <row r="111" spans="1:8" s="7" customFormat="1" ht="19.5" customHeight="1">
      <c r="A111" s="26"/>
      <c r="B111" s="42"/>
      <c r="C111" s="80"/>
      <c r="D111" s="29"/>
      <c r="E111" s="33"/>
      <c r="F111" s="69"/>
      <c r="G111" s="27"/>
      <c r="H111" s="43">
        <f t="shared" si="1"/>
        <v>12447586.279999997</v>
      </c>
    </row>
    <row r="112" spans="1:8" s="7" customFormat="1" ht="19.5" customHeight="1">
      <c r="A112" s="26"/>
      <c r="B112" s="42"/>
      <c r="C112" s="80"/>
      <c r="D112" s="29"/>
      <c r="E112" s="33"/>
      <c r="F112" s="69"/>
      <c r="G112" s="27"/>
      <c r="H112" s="43">
        <f t="shared" si="1"/>
        <v>12447586.279999997</v>
      </c>
    </row>
    <row r="113" spans="1:8" s="7" customFormat="1" ht="19.5" customHeight="1">
      <c r="A113" s="26"/>
      <c r="B113" s="42"/>
      <c r="C113" s="80"/>
      <c r="D113" s="29"/>
      <c r="E113" s="33"/>
      <c r="F113" s="69"/>
      <c r="G113" s="27"/>
      <c r="H113" s="43">
        <f t="shared" si="1"/>
        <v>12447586.279999997</v>
      </c>
    </row>
    <row r="114" spans="1:8" s="7" customFormat="1" ht="19.5" customHeight="1">
      <c r="A114" s="26"/>
      <c r="B114" s="42"/>
      <c r="C114" s="80"/>
      <c r="D114" s="29"/>
      <c r="E114" s="33"/>
      <c r="F114" s="69"/>
      <c r="G114" s="27"/>
      <c r="H114" s="43">
        <f t="shared" si="1"/>
        <v>12447586.279999997</v>
      </c>
    </row>
    <row r="115" spans="1:8" s="7" customFormat="1" ht="19.5" customHeight="1">
      <c r="A115" s="26"/>
      <c r="B115" s="42"/>
      <c r="C115" s="80"/>
      <c r="D115" s="29"/>
      <c r="E115" s="33"/>
      <c r="F115" s="69"/>
      <c r="G115" s="27"/>
      <c r="H115" s="43">
        <f t="shared" si="1"/>
        <v>12447586.279999997</v>
      </c>
    </row>
    <row r="116" spans="1:8" s="8" customFormat="1" ht="19.5" customHeight="1" hidden="1">
      <c r="A116" s="21"/>
      <c r="B116" s="42"/>
      <c r="C116" s="55"/>
      <c r="D116" s="29"/>
      <c r="E116" s="33"/>
      <c r="F116" s="69"/>
      <c r="G116" s="28"/>
      <c r="H116" s="43">
        <f t="shared" si="1"/>
        <v>12447586.279999997</v>
      </c>
    </row>
    <row r="117" spans="1:8" s="8" customFormat="1" ht="19.5" customHeight="1" hidden="1">
      <c r="A117" s="21"/>
      <c r="B117" s="42"/>
      <c r="C117" s="55"/>
      <c r="D117" s="29"/>
      <c r="E117" s="33"/>
      <c r="F117" s="68"/>
      <c r="G117" s="28"/>
      <c r="H117" s="43">
        <f t="shared" si="1"/>
        <v>12447586.279999997</v>
      </c>
    </row>
    <row r="118" spans="1:8" s="8" customFormat="1" ht="19.5" customHeight="1" hidden="1">
      <c r="A118" s="21"/>
      <c r="B118" s="42"/>
      <c r="C118" s="55"/>
      <c r="D118" s="29"/>
      <c r="E118" s="33"/>
      <c r="F118" s="69"/>
      <c r="G118" s="28"/>
      <c r="H118" s="43">
        <f t="shared" si="1"/>
        <v>12447586.279999997</v>
      </c>
    </row>
    <row r="119" spans="1:8" s="8" customFormat="1" ht="19.5" customHeight="1" hidden="1">
      <c r="A119" s="21"/>
      <c r="B119" s="42"/>
      <c r="C119" s="55"/>
      <c r="D119" s="29"/>
      <c r="E119" s="69"/>
      <c r="F119" s="69"/>
      <c r="G119" s="28"/>
      <c r="H119" s="43">
        <f t="shared" si="1"/>
        <v>12447586.279999997</v>
      </c>
    </row>
    <row r="120" spans="1:8" s="8" customFormat="1" ht="19.5" customHeight="1" hidden="1">
      <c r="A120" s="21"/>
      <c r="B120" s="42"/>
      <c r="C120" s="55"/>
      <c r="D120" s="29"/>
      <c r="E120" s="33"/>
      <c r="F120" s="69"/>
      <c r="G120" s="28"/>
      <c r="H120" s="43">
        <f t="shared" si="1"/>
        <v>12447586.279999997</v>
      </c>
    </row>
    <row r="121" spans="1:8" s="8" customFormat="1" ht="19.5" customHeight="1" hidden="1">
      <c r="A121" s="21"/>
      <c r="B121" s="42"/>
      <c r="C121" s="55"/>
      <c r="D121" s="29"/>
      <c r="E121" s="33"/>
      <c r="F121" s="69"/>
      <c r="G121" s="28"/>
      <c r="H121" s="43">
        <f t="shared" si="1"/>
        <v>12447586.279999997</v>
      </c>
    </row>
    <row r="122" spans="1:8" s="8" customFormat="1" ht="19.5" customHeight="1" hidden="1">
      <c r="A122" s="21"/>
      <c r="B122" s="42"/>
      <c r="C122" s="55"/>
      <c r="D122" s="29"/>
      <c r="E122" s="33"/>
      <c r="F122" s="68"/>
      <c r="G122" s="28"/>
      <c r="H122" s="43">
        <f t="shared" si="1"/>
        <v>12447586.279999997</v>
      </c>
    </row>
    <row r="123" spans="1:8" s="8" customFormat="1" ht="19.5" customHeight="1" hidden="1">
      <c r="A123" s="21"/>
      <c r="B123" s="42"/>
      <c r="C123" s="55"/>
      <c r="D123" s="29"/>
      <c r="E123" s="33"/>
      <c r="F123" s="68"/>
      <c r="G123" s="28"/>
      <c r="H123" s="43">
        <f t="shared" si="1"/>
        <v>12447586.279999997</v>
      </c>
    </row>
    <row r="124" spans="1:8" s="8" customFormat="1" ht="19.5" customHeight="1" hidden="1">
      <c r="A124" s="21"/>
      <c r="B124" s="42"/>
      <c r="C124" s="55"/>
      <c r="D124" s="29"/>
      <c r="E124" s="33"/>
      <c r="F124" s="68"/>
      <c r="G124" s="28"/>
      <c r="H124" s="43">
        <f t="shared" si="1"/>
        <v>12447586.279999997</v>
      </c>
    </row>
    <row r="125" spans="1:8" s="8" customFormat="1" ht="19.5" customHeight="1" hidden="1">
      <c r="A125" s="21"/>
      <c r="B125" s="42"/>
      <c r="C125" s="55"/>
      <c r="D125" s="29"/>
      <c r="E125" s="33"/>
      <c r="F125" s="69"/>
      <c r="G125" s="28"/>
      <c r="H125" s="43">
        <f t="shared" si="1"/>
        <v>12447586.279999997</v>
      </c>
    </row>
    <row r="126" spans="1:8" s="8" customFormat="1" ht="19.5" customHeight="1" hidden="1">
      <c r="A126" s="21"/>
      <c r="B126" s="42"/>
      <c r="C126" s="55"/>
      <c r="D126" s="29"/>
      <c r="E126" s="33"/>
      <c r="F126" s="69"/>
      <c r="G126" s="28"/>
      <c r="H126" s="43">
        <f t="shared" si="1"/>
        <v>12447586.279999997</v>
      </c>
    </row>
    <row r="127" spans="1:8" s="8" customFormat="1" ht="19.5" customHeight="1" hidden="1">
      <c r="A127" s="21"/>
      <c r="B127" s="42"/>
      <c r="C127" s="55"/>
      <c r="D127" s="29"/>
      <c r="E127" s="33"/>
      <c r="F127" s="69"/>
      <c r="G127" s="28"/>
      <c r="H127" s="43">
        <f t="shared" si="1"/>
        <v>12447586.279999997</v>
      </c>
    </row>
    <row r="128" spans="1:8" s="8" customFormat="1" ht="19.5" customHeight="1" hidden="1">
      <c r="A128" s="21"/>
      <c r="B128" s="42"/>
      <c r="C128" s="55"/>
      <c r="D128" s="29"/>
      <c r="E128" s="33"/>
      <c r="F128" s="69"/>
      <c r="G128" s="28"/>
      <c r="H128" s="43">
        <f t="shared" si="1"/>
        <v>12447586.279999997</v>
      </c>
    </row>
    <row r="129" spans="1:8" s="8" customFormat="1" ht="19.5" customHeight="1" hidden="1">
      <c r="A129" s="21"/>
      <c r="B129" s="42"/>
      <c r="C129" s="55"/>
      <c r="D129" s="29"/>
      <c r="E129" s="33"/>
      <c r="F129" s="69"/>
      <c r="G129" s="28"/>
      <c r="H129" s="43">
        <f t="shared" si="1"/>
        <v>12447586.279999997</v>
      </c>
    </row>
    <row r="130" spans="1:8" s="8" customFormat="1" ht="19.5" customHeight="1" hidden="1">
      <c r="A130" s="21"/>
      <c r="B130" s="42"/>
      <c r="C130" s="55"/>
      <c r="D130" s="29"/>
      <c r="E130" s="33"/>
      <c r="F130" s="69"/>
      <c r="G130" s="28"/>
      <c r="H130" s="43">
        <f t="shared" si="1"/>
        <v>12447586.279999997</v>
      </c>
    </row>
    <row r="131" spans="1:8" s="8" customFormat="1" ht="19.5" customHeight="1" hidden="1">
      <c r="A131" s="21"/>
      <c r="B131" s="42"/>
      <c r="C131" s="55"/>
      <c r="D131" s="29"/>
      <c r="E131" s="33"/>
      <c r="F131" s="69"/>
      <c r="G131" s="28"/>
      <c r="H131" s="43">
        <f t="shared" si="1"/>
        <v>12447586.279999997</v>
      </c>
    </row>
    <row r="132" spans="1:8" s="8" customFormat="1" ht="19.5" customHeight="1" hidden="1">
      <c r="A132" s="21"/>
      <c r="B132" s="42"/>
      <c r="C132" s="55"/>
      <c r="D132" s="29"/>
      <c r="E132" s="69"/>
      <c r="F132" s="69"/>
      <c r="G132" s="28"/>
      <c r="H132" s="43">
        <f t="shared" si="1"/>
        <v>12447586.279999997</v>
      </c>
    </row>
    <row r="133" spans="1:8" s="8" customFormat="1" ht="19.5" customHeight="1" hidden="1">
      <c r="A133" s="21"/>
      <c r="B133" s="42"/>
      <c r="C133" s="55"/>
      <c r="D133" s="29"/>
      <c r="E133" s="33"/>
      <c r="F133" s="68"/>
      <c r="G133" s="28"/>
      <c r="H133" s="43">
        <f t="shared" si="1"/>
        <v>12447586.279999997</v>
      </c>
    </row>
    <row r="134" spans="1:8" s="8" customFormat="1" ht="19.5" customHeight="1" hidden="1">
      <c r="A134" s="21"/>
      <c r="B134" s="42"/>
      <c r="C134" s="55"/>
      <c r="D134" s="29"/>
      <c r="E134" s="68"/>
      <c r="F134" s="68"/>
      <c r="G134" s="28"/>
      <c r="H134" s="43">
        <f t="shared" si="1"/>
        <v>12447586.279999997</v>
      </c>
    </row>
    <row r="135" spans="1:8" s="8" customFormat="1" ht="19.5" customHeight="1" hidden="1">
      <c r="A135" s="21"/>
      <c r="B135" s="42"/>
      <c r="C135" s="55"/>
      <c r="D135" s="29"/>
      <c r="E135" s="69"/>
      <c r="F135" s="69"/>
      <c r="G135" s="28"/>
      <c r="H135" s="43">
        <f t="shared" si="1"/>
        <v>12447586.279999997</v>
      </c>
    </row>
    <row r="136" spans="1:8" s="8" customFormat="1" ht="19.5" customHeight="1" hidden="1">
      <c r="A136" s="21"/>
      <c r="B136" s="42"/>
      <c r="C136" s="55"/>
      <c r="D136" s="29"/>
      <c r="E136" s="56"/>
      <c r="F136" s="69"/>
      <c r="G136" s="28"/>
      <c r="H136" s="43">
        <f t="shared" si="1"/>
        <v>12447586.279999997</v>
      </c>
    </row>
    <row r="137" spans="1:8" s="8" customFormat="1" ht="19.5" customHeight="1" hidden="1">
      <c r="A137" s="21"/>
      <c r="B137" s="42"/>
      <c r="C137" s="55"/>
      <c r="D137" s="29"/>
      <c r="E137" s="33"/>
      <c r="F137" s="69"/>
      <c r="G137" s="28"/>
      <c r="H137" s="43">
        <f t="shared" si="1"/>
        <v>12447586.279999997</v>
      </c>
    </row>
    <row r="138" spans="1:8" s="8" customFormat="1" ht="19.5" customHeight="1" hidden="1">
      <c r="A138" s="21"/>
      <c r="B138" s="42"/>
      <c r="C138" s="55"/>
      <c r="D138" s="29"/>
      <c r="E138" s="33"/>
      <c r="F138" s="69"/>
      <c r="G138" s="28"/>
      <c r="H138" s="43">
        <f t="shared" si="1"/>
        <v>12447586.279999997</v>
      </c>
    </row>
    <row r="139" spans="1:8" s="8" customFormat="1" ht="19.5" customHeight="1" hidden="1">
      <c r="A139" s="21"/>
      <c r="B139" s="42"/>
      <c r="C139" s="55"/>
      <c r="D139" s="29"/>
      <c r="E139" s="33"/>
      <c r="F139" s="69"/>
      <c r="G139" s="28"/>
      <c r="H139" s="43">
        <f t="shared" si="1"/>
        <v>12447586.279999997</v>
      </c>
    </row>
    <row r="140" spans="1:8" s="8" customFormat="1" ht="19.5" customHeight="1" hidden="1">
      <c r="A140" s="21"/>
      <c r="B140" s="42"/>
      <c r="C140" s="55"/>
      <c r="D140" s="29"/>
      <c r="E140" s="33"/>
      <c r="F140" s="69"/>
      <c r="G140" s="28"/>
      <c r="H140" s="43">
        <f t="shared" si="1"/>
        <v>12447586.279999997</v>
      </c>
    </row>
    <row r="141" spans="1:8" s="8" customFormat="1" ht="19.5" customHeight="1" hidden="1">
      <c r="A141" s="21"/>
      <c r="B141" s="42"/>
      <c r="C141" s="55"/>
      <c r="D141" s="29"/>
      <c r="E141" s="79"/>
      <c r="F141" s="69"/>
      <c r="G141" s="28"/>
      <c r="H141" s="43">
        <f t="shared" si="1"/>
        <v>12447586.279999997</v>
      </c>
    </row>
    <row r="142" spans="1:8" s="8" customFormat="1" ht="19.5" customHeight="1" hidden="1">
      <c r="A142" s="21"/>
      <c r="B142" s="42"/>
      <c r="C142" s="55"/>
      <c r="D142" s="29"/>
      <c r="E142" s="33"/>
      <c r="F142" s="69"/>
      <c r="G142" s="28"/>
      <c r="H142" s="43">
        <f t="shared" si="1"/>
        <v>12447586.279999997</v>
      </c>
    </row>
    <row r="143" spans="1:8" s="8" customFormat="1" ht="19.5" customHeight="1" hidden="1">
      <c r="A143" s="21"/>
      <c r="B143" s="42"/>
      <c r="C143" s="55"/>
      <c r="D143" s="29"/>
      <c r="E143" s="33"/>
      <c r="F143" s="69"/>
      <c r="G143" s="28"/>
      <c r="H143" s="43">
        <f t="shared" si="1"/>
        <v>12447586.279999997</v>
      </c>
    </row>
    <row r="144" spans="1:8" s="8" customFormat="1" ht="19.5" customHeight="1" hidden="1">
      <c r="A144" s="21"/>
      <c r="B144" s="42"/>
      <c r="C144" s="55"/>
      <c r="D144" s="29"/>
      <c r="E144" s="33"/>
      <c r="F144" s="69"/>
      <c r="G144" s="28"/>
      <c r="H144" s="43">
        <f aca="true" t="shared" si="2" ref="H144:H151">SUM(H143+E144-F144)</f>
        <v>12447586.279999997</v>
      </c>
    </row>
    <row r="145" spans="1:8" s="8" customFormat="1" ht="19.5" customHeight="1" hidden="1">
      <c r="A145" s="21"/>
      <c r="B145" s="42"/>
      <c r="C145" s="55"/>
      <c r="D145" s="29"/>
      <c r="E145" s="33"/>
      <c r="F145" s="69"/>
      <c r="G145" s="28"/>
      <c r="H145" s="43">
        <f t="shared" si="2"/>
        <v>12447586.279999997</v>
      </c>
    </row>
    <row r="146" spans="1:8" s="8" customFormat="1" ht="19.5" customHeight="1" hidden="1">
      <c r="A146" s="21"/>
      <c r="B146" s="42"/>
      <c r="C146" s="39"/>
      <c r="D146" s="29"/>
      <c r="E146" s="87"/>
      <c r="F146" s="69"/>
      <c r="G146" s="28"/>
      <c r="H146" s="43">
        <f t="shared" si="2"/>
        <v>12447586.279999997</v>
      </c>
    </row>
    <row r="147" spans="1:8" s="8" customFormat="1" ht="19.5" customHeight="1" hidden="1">
      <c r="A147" s="21"/>
      <c r="B147" s="42"/>
      <c r="C147" s="39"/>
      <c r="D147" s="29"/>
      <c r="E147" s="33"/>
      <c r="F147" s="69"/>
      <c r="G147" s="28"/>
      <c r="H147" s="43">
        <f t="shared" si="2"/>
        <v>12447586.279999997</v>
      </c>
    </row>
    <row r="148" spans="1:8" s="8" customFormat="1" ht="19.5" customHeight="1" hidden="1">
      <c r="A148" s="21"/>
      <c r="B148" s="42"/>
      <c r="C148" s="39"/>
      <c r="D148" s="29"/>
      <c r="E148" s="33"/>
      <c r="F148" s="69"/>
      <c r="G148" s="28"/>
      <c r="H148" s="43">
        <f t="shared" si="2"/>
        <v>12447586.279999997</v>
      </c>
    </row>
    <row r="149" spans="1:8" s="8" customFormat="1" ht="19.5" customHeight="1" hidden="1">
      <c r="A149" s="21"/>
      <c r="B149" s="42"/>
      <c r="C149" s="39"/>
      <c r="D149" s="29"/>
      <c r="E149" s="33"/>
      <c r="F149" s="69"/>
      <c r="G149" s="28"/>
      <c r="H149" s="43">
        <f t="shared" si="2"/>
        <v>12447586.279999997</v>
      </c>
    </row>
    <row r="150" spans="1:8" s="8" customFormat="1" ht="19.5" customHeight="1" hidden="1">
      <c r="A150" s="21"/>
      <c r="B150" s="44"/>
      <c r="C150" s="54"/>
      <c r="D150" s="29"/>
      <c r="E150" s="33"/>
      <c r="F150" s="69"/>
      <c r="G150" s="28"/>
      <c r="H150" s="43">
        <f t="shared" si="2"/>
        <v>12447586.279999997</v>
      </c>
    </row>
    <row r="151" spans="1:8" s="8" customFormat="1" ht="19.5" customHeight="1">
      <c r="A151" s="21"/>
      <c r="B151" s="42"/>
      <c r="C151" s="59"/>
      <c r="D151" s="29"/>
      <c r="E151" s="33"/>
      <c r="F151" s="69"/>
      <c r="G151" s="28"/>
      <c r="H151" s="43">
        <f t="shared" si="2"/>
        <v>12447586.279999997</v>
      </c>
    </row>
    <row r="152" spans="1:8" s="8" customFormat="1" ht="19.5" customHeight="1" thickBot="1">
      <c r="A152" s="92"/>
      <c r="B152" s="45"/>
      <c r="C152" s="60"/>
      <c r="D152" s="25" t="s">
        <v>7</v>
      </c>
      <c r="E152" s="46">
        <f>SUM(E15:E151)</f>
        <v>8341403.3100000005</v>
      </c>
      <c r="F152" s="71">
        <f>SUM(F15:F151)</f>
        <v>15522296.109999998</v>
      </c>
      <c r="G152" s="47"/>
      <c r="H152" s="48">
        <f>SUM(H13+E152-F152)</f>
        <v>12447586.280000003</v>
      </c>
    </row>
    <row r="153" spans="1:8" s="8" customFormat="1" ht="19.5" customHeight="1">
      <c r="A153" s="93"/>
      <c r="B153" s="19"/>
      <c r="C153" s="61"/>
      <c r="D153" s="19"/>
      <c r="E153" s="34"/>
      <c r="F153" s="72"/>
      <c r="G153" s="19"/>
      <c r="H153" s="19"/>
    </row>
    <row r="154" spans="1:8" s="8" customFormat="1" ht="19.5" customHeight="1">
      <c r="A154" s="93"/>
      <c r="B154" s="19"/>
      <c r="C154" s="61"/>
      <c r="D154" s="19"/>
      <c r="E154" s="34"/>
      <c r="F154" s="72"/>
      <c r="G154" s="19"/>
      <c r="H154" s="19"/>
    </row>
    <row r="155" spans="1:8" s="8" customFormat="1" ht="19.5" customHeight="1">
      <c r="A155" s="93"/>
      <c r="B155" s="19"/>
      <c r="C155" s="61"/>
      <c r="D155" s="19"/>
      <c r="E155" s="34"/>
      <c r="F155" s="72"/>
      <c r="G155" s="19"/>
      <c r="H155" s="19"/>
    </row>
    <row r="156" spans="1:8" s="8" customFormat="1" ht="19.5" customHeight="1">
      <c r="A156" s="93"/>
      <c r="B156" s="83"/>
      <c r="C156" s="84"/>
      <c r="D156" s="83"/>
      <c r="E156" s="83"/>
      <c r="F156" s="85"/>
      <c r="G156" s="83"/>
      <c r="H156" s="86"/>
    </row>
    <row r="157" spans="1:8" s="8" customFormat="1" ht="19.5" customHeight="1">
      <c r="A157" s="93"/>
      <c r="B157" s="103" t="s">
        <v>16</v>
      </c>
      <c r="C157" s="103"/>
      <c r="D157" s="103"/>
      <c r="E157" s="103"/>
      <c r="F157" s="103"/>
      <c r="G157" s="103"/>
      <c r="H157" s="103"/>
    </row>
    <row r="158" spans="1:8" s="8" customFormat="1" ht="19.5" customHeight="1">
      <c r="A158" s="93"/>
      <c r="B158" s="102" t="s">
        <v>25</v>
      </c>
      <c r="C158" s="102"/>
      <c r="D158" s="102"/>
      <c r="E158" s="102"/>
      <c r="F158" s="102"/>
      <c r="G158" s="102"/>
      <c r="H158" s="102"/>
    </row>
    <row r="159" spans="1:8" s="8" customFormat="1" ht="19.5" customHeight="1">
      <c r="A159" s="93"/>
      <c r="B159" s="84"/>
      <c r="C159" s="88"/>
      <c r="D159" s="89"/>
      <c r="E159" s="90"/>
      <c r="F159" s="91"/>
      <c r="G159" s="86"/>
      <c r="H159" s="86"/>
    </row>
    <row r="160" spans="1:8" s="8" customFormat="1" ht="19.5" customHeight="1">
      <c r="A160" s="93"/>
      <c r="B160" s="6"/>
      <c r="C160" s="62"/>
      <c r="D160" s="3"/>
      <c r="E160" s="35"/>
      <c r="F160" s="73"/>
      <c r="G160" s="4"/>
      <c r="H160" s="4"/>
    </row>
    <row r="161" spans="1:8" s="8" customFormat="1" ht="19.5" customHeight="1">
      <c r="A161" s="93"/>
      <c r="B161" s="52"/>
      <c r="C161" s="63"/>
      <c r="D161" s="52"/>
      <c r="E161" s="52"/>
      <c r="F161" s="75"/>
      <c r="G161" s="52"/>
      <c r="H161" s="52"/>
    </row>
    <row r="162" spans="1:8" s="8" customFormat="1" ht="19.5" customHeight="1">
      <c r="A162" s="93"/>
      <c r="B162" s="51"/>
      <c r="C162" s="53"/>
      <c r="D162" s="51"/>
      <c r="E162" s="51"/>
      <c r="F162" s="74"/>
      <c r="G162" s="51"/>
      <c r="H162" s="51"/>
    </row>
    <row r="163" spans="1:8" s="8" customFormat="1" ht="19.5" customHeight="1">
      <c r="A163" s="93"/>
      <c r="B163" s="50"/>
      <c r="C163" s="64"/>
      <c r="D163" s="50"/>
      <c r="E163" s="50"/>
      <c r="F163" s="76"/>
      <c r="G163" s="50"/>
      <c r="H163" s="50"/>
    </row>
    <row r="164" spans="1:8" s="8" customFormat="1" ht="19.5" customHeight="1">
      <c r="A164" s="93"/>
      <c r="B164" s="50"/>
      <c r="C164" s="64"/>
      <c r="D164" s="50"/>
      <c r="E164" s="50"/>
      <c r="F164" s="76"/>
      <c r="G164" s="50"/>
      <c r="H164" s="50"/>
    </row>
    <row r="165" spans="1:8" s="8" customFormat="1" ht="19.5" customHeight="1">
      <c r="A165" s="93"/>
      <c r="B165" s="50"/>
      <c r="C165" s="64"/>
      <c r="D165" s="50"/>
      <c r="E165" s="50"/>
      <c r="F165" s="76"/>
      <c r="G165" s="50"/>
      <c r="H165" s="50"/>
    </row>
    <row r="166" spans="1:9" s="8" customFormat="1" ht="19.5" customHeight="1">
      <c r="A166" s="18"/>
      <c r="B166" s="50"/>
      <c r="C166" s="64"/>
      <c r="D166" s="50"/>
      <c r="E166" s="50"/>
      <c r="F166" s="76"/>
      <c r="G166" s="50"/>
      <c r="H166" s="50"/>
      <c r="I166" s="24"/>
    </row>
    <row r="167" spans="1:8" s="8" customFormat="1" ht="21.75" customHeight="1">
      <c r="A167" s="18"/>
      <c r="B167" s="9"/>
      <c r="C167" s="65"/>
      <c r="D167" s="9"/>
      <c r="E167" s="36"/>
      <c r="F167" s="77"/>
      <c r="G167" s="9"/>
      <c r="H167" s="9"/>
    </row>
    <row r="168" spans="1:8" s="8" customFormat="1" ht="21.75" customHeight="1">
      <c r="A168" s="18"/>
      <c r="B168" s="9"/>
      <c r="C168" s="65"/>
      <c r="D168" s="9"/>
      <c r="E168" s="36"/>
      <c r="F168" s="77"/>
      <c r="G168" s="9"/>
      <c r="H168" s="9"/>
    </row>
    <row r="169" spans="1:8" s="8" customFormat="1" ht="21.75" customHeight="1">
      <c r="A169" s="18"/>
      <c r="B169" s="9"/>
      <c r="C169" s="65"/>
      <c r="D169" s="9"/>
      <c r="E169" s="36"/>
      <c r="F169" s="77"/>
      <c r="G169" s="9"/>
      <c r="H169" s="9"/>
    </row>
    <row r="170" spans="1:8" ht="24" customHeight="1">
      <c r="A170" s="5"/>
      <c r="B170" s="9"/>
      <c r="C170" s="65"/>
      <c r="D170" s="9"/>
      <c r="E170" s="36"/>
      <c r="F170" s="77"/>
      <c r="G170" s="9"/>
      <c r="H170" s="9"/>
    </row>
    <row r="171" spans="1:8" ht="24" customHeight="1">
      <c r="A171" s="5"/>
      <c r="B171" s="9"/>
      <c r="C171" s="65"/>
      <c r="D171" s="9"/>
      <c r="E171" s="36"/>
      <c r="F171" s="77"/>
      <c r="G171" s="9"/>
      <c r="H171" s="9"/>
    </row>
    <row r="172" spans="1:8" ht="30.75" customHeight="1">
      <c r="A172" s="7"/>
      <c r="B172" s="9"/>
      <c r="C172" s="65"/>
      <c r="D172" s="9"/>
      <c r="E172" s="36"/>
      <c r="F172" s="77"/>
      <c r="G172" s="9"/>
      <c r="H172" s="9"/>
    </row>
    <row r="173" spans="1:8" ht="24" customHeight="1">
      <c r="A173" s="7"/>
      <c r="B173" s="9"/>
      <c r="C173" s="65"/>
      <c r="D173" s="9"/>
      <c r="E173" s="36"/>
      <c r="F173" s="77"/>
      <c r="G173" s="9"/>
      <c r="H173" s="9"/>
    </row>
    <row r="174" spans="1:8" ht="24" customHeight="1">
      <c r="A174" s="23"/>
      <c r="B174" s="9"/>
      <c r="C174" s="65"/>
      <c r="D174" s="9"/>
      <c r="E174" s="36"/>
      <c r="F174" s="77"/>
      <c r="G174" s="9"/>
      <c r="H174" s="9"/>
    </row>
    <row r="175" spans="1:8" ht="24" customHeight="1">
      <c r="A175" s="23"/>
      <c r="B175" s="9"/>
      <c r="C175" s="65"/>
      <c r="D175" s="9"/>
      <c r="E175" s="36"/>
      <c r="F175" s="77"/>
      <c r="G175" s="9"/>
      <c r="H175" s="9"/>
    </row>
    <row r="176" spans="1:8" ht="24" customHeight="1">
      <c r="A176" s="7"/>
      <c r="B176" s="9"/>
      <c r="C176" s="65"/>
      <c r="D176" s="9"/>
      <c r="E176" s="36"/>
      <c r="F176" s="77"/>
      <c r="G176" s="9"/>
      <c r="H176" s="9"/>
    </row>
    <row r="177" spans="1:8" ht="24" customHeight="1">
      <c r="A177" s="7"/>
      <c r="B177" s="9"/>
      <c r="C177" s="65"/>
      <c r="D177" s="9"/>
      <c r="E177" s="36"/>
      <c r="F177" s="77"/>
      <c r="G177" s="9"/>
      <c r="H177" s="9"/>
    </row>
    <row r="178" spans="1:8" ht="24" customHeight="1">
      <c r="A178" s="5"/>
      <c r="B178" s="9"/>
      <c r="C178" s="65"/>
      <c r="D178" s="9"/>
      <c r="E178" s="36"/>
      <c r="F178" s="77"/>
      <c r="G178" s="9"/>
      <c r="H178" s="9"/>
    </row>
    <row r="179" ht="24" customHeight="1">
      <c r="A179" s="52"/>
    </row>
    <row r="180" ht="24" customHeight="1">
      <c r="A180" s="51"/>
    </row>
    <row r="181" ht="24" customHeight="1">
      <c r="A181" s="50"/>
    </row>
    <row r="182" ht="24" customHeight="1">
      <c r="A182" s="50"/>
    </row>
    <row r="183" ht="24" customHeight="1">
      <c r="A183" s="50"/>
    </row>
    <row r="184" ht="20.25">
      <c r="A184" s="50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215" ht="13.5" thickBot="1"/>
    <row r="216" ht="15">
      <c r="A216" s="2"/>
    </row>
  </sheetData>
  <sheetProtection/>
  <mergeCells count="14">
    <mergeCell ref="A10:H10"/>
    <mergeCell ref="B13:C13"/>
    <mergeCell ref="B158:H158"/>
    <mergeCell ref="B157:H157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3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2022-04-06T19:58:06Z</cp:lastPrinted>
  <dcterms:created xsi:type="dcterms:W3CDTF">2006-07-11T17:39:34Z</dcterms:created>
  <dcterms:modified xsi:type="dcterms:W3CDTF">2022-04-11T15:31:26Z</dcterms:modified>
  <cp:category/>
  <cp:version/>
  <cp:contentType/>
  <cp:contentStatus/>
</cp:coreProperties>
</file>