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libro banco" sheetId="1" r:id="rId1"/>
  </sheets>
  <definedNames>
    <definedName name="_xlnm.Print_Area" localSheetId="0">'libro banco'!$A$1:$H$110</definedName>
    <definedName name="_xlnm.Print_Titles" localSheetId="0">'libro banco'!$1:$14</definedName>
  </definedNames>
  <calcPr fullCalcOnLoad="1"/>
</workbook>
</file>

<file path=xl/sharedStrings.xml><?xml version="1.0" encoding="utf-8"?>
<sst xmlns="http://schemas.openxmlformats.org/spreadsheetml/2006/main" count="80" uniqueCount="79">
  <si>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</si>
  <si>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</si>
  <si>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</si>
  <si>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</si>
  <si>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</si>
  <si>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</si>
  <si>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</si>
  <si>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</si>
  <si>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</si>
  <si>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</si>
  <si>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</si>
  <si>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</si>
  <si>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</si>
  <si>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Dep./ No. Ck/Transf. (Referencia)</t>
  </si>
  <si>
    <t>100-01-010-01-010-252340-1</t>
  </si>
  <si>
    <t xml:space="preserve">Cuenta Bancaria No: CUENTA COLECTORA DE RECURSOS DIRECTOS </t>
  </si>
  <si>
    <t>ARS CMD</t>
  </si>
  <si>
    <t xml:space="preserve">     Licda. Ana Gómez Torres                                  Lic. Ramón V. Feliz Olivero                                                                             Dra. Glendis Ozuna  Feliciano</t>
  </si>
  <si>
    <t xml:space="preserve"> Contadora                                              Enc. Administrativo y Financiero                                                                                  Directora General</t>
  </si>
  <si>
    <t xml:space="preserve">Ayuntamiento Del Distrito Nacional </t>
  </si>
  <si>
    <t>ARS APS</t>
  </si>
  <si>
    <t>Corporacion Acueducto Alcantarillado Santo Domingo</t>
  </si>
  <si>
    <t>ARS GMA</t>
  </si>
  <si>
    <r>
      <t xml:space="preserve">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31</t>
    </r>
    <r>
      <rPr>
        <b/>
        <sz val="14"/>
        <rFont val="Arial"/>
        <family val="2"/>
      </rPr>
      <t xml:space="preserve">  de Enero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2022</t>
    </r>
  </si>
  <si>
    <t>CEMADOJA(29/12/2021)</t>
  </si>
  <si>
    <t>CEMADOJA(30/12/2021)</t>
  </si>
  <si>
    <t>CEMADOJA(31/12/2021)</t>
  </si>
  <si>
    <t>CEMADOJA(01/01/2022)</t>
  </si>
  <si>
    <t>CEMADOJA(02/01/2022)</t>
  </si>
  <si>
    <t>CEMADOJA(03/01/2022)</t>
  </si>
  <si>
    <t>CEMADOJA(04/01/2022)</t>
  </si>
  <si>
    <t>CEMADOJA(05/01/2022)</t>
  </si>
  <si>
    <t>CEMADOJA(06/01/2022)</t>
  </si>
  <si>
    <t>ARS SENASA CONTRIBUTIVO</t>
  </si>
  <si>
    <t>Compañía Dominicana de Telefonos  CporA</t>
  </si>
  <si>
    <t>Altice Dominicana SA</t>
  </si>
  <si>
    <t>Visanet</t>
  </si>
  <si>
    <t>CEMADOJA(07/01/2022)</t>
  </si>
  <si>
    <t>CEMADOJA(08/01/2022)</t>
  </si>
  <si>
    <t>CEMADOJA(09/01/2022)</t>
  </si>
  <si>
    <t>CEMADOJA(10/01/2022)</t>
  </si>
  <si>
    <t>CEMADOJA(11/01/2022)</t>
  </si>
  <si>
    <t>CEMADOJA(12/01/2022)</t>
  </si>
  <si>
    <t>CEMADOJA(13/01/2022)</t>
  </si>
  <si>
    <t>CEMADOJA(14/01/2022)</t>
  </si>
  <si>
    <t>CEMADOJA(15/01/2022)</t>
  </si>
  <si>
    <t>CEMADOJA(16/01/2022)</t>
  </si>
  <si>
    <t>CEMADOJA(17/01/2022)</t>
  </si>
  <si>
    <t xml:space="preserve">CEMADOJA(17/01/2022)Error de estudio </t>
  </si>
  <si>
    <t>CEMADOJA(18/01/2022)</t>
  </si>
  <si>
    <t>ARS UNIVERSAL</t>
  </si>
  <si>
    <t>CEMADOJA(19/01/2022)</t>
  </si>
  <si>
    <t>CEMADOJA(20/01/2022)</t>
  </si>
  <si>
    <t>CEMADOJA(21/01/2022)</t>
  </si>
  <si>
    <t>CEMADOJA(22/01/2022)</t>
  </si>
  <si>
    <t>CEMADOJA(23/01/2022)</t>
  </si>
  <si>
    <t>CEMADOJA(24/01/2022)</t>
  </si>
  <si>
    <t>CEMADOJA(25/01/2022)</t>
  </si>
  <si>
    <t>ARS RENACER</t>
  </si>
  <si>
    <t>ARS SENASA SUBSIDIADO</t>
  </si>
  <si>
    <t>ARS YUNEN</t>
  </si>
  <si>
    <t>Compensacion Militar Enero 2021</t>
  </si>
  <si>
    <t xml:space="preserve">Nomina Temporal </t>
  </si>
  <si>
    <t>CEMADOJA(26/01/2022)</t>
  </si>
  <si>
    <t>CEMADOJA(27/01/2022)</t>
  </si>
  <si>
    <t>Ventas Diversas Farmacuticas, SRL</t>
  </si>
  <si>
    <t>CEMADOJA(28/01/2022)</t>
  </si>
  <si>
    <t>CEMADOJA(29/01/2022)</t>
  </si>
  <si>
    <t>CEMADOJA(30/01/2022)</t>
  </si>
  <si>
    <t>ARS FUTURO</t>
  </si>
  <si>
    <t>472759233</t>
  </si>
  <si>
    <t>Dev-01</t>
  </si>
  <si>
    <t>Dev-07</t>
  </si>
  <si>
    <t>Dev-08</t>
  </si>
  <si>
    <t>Dev-09</t>
  </si>
  <si>
    <t>Dev-13</t>
  </si>
  <si>
    <t>Dev-15</t>
  </si>
  <si>
    <t>Dev-24</t>
  </si>
  <si>
    <t>Dev-26</t>
  </si>
</sst>
</file>

<file path=xl/styles.xml><?xml version="1.0" encoding="utf-8"?>
<styleSheet xmlns="http://schemas.openxmlformats.org/spreadsheetml/2006/main">
  <numFmts count="4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mmm\-yyyy"/>
    <numFmt numFmtId="196" formatCode="[$-1C0A]h:mm:ss\ AM/PM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54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4" fontId="7" fillId="33" borderId="0" xfId="0" applyNumberFormat="1" applyFont="1" applyFill="1" applyAlignment="1">
      <alignment vertical="center"/>
    </xf>
    <xf numFmtId="4" fontId="3" fillId="33" borderId="18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171" fontId="12" fillId="0" borderId="19" xfId="0" applyNumberFormat="1" applyFont="1" applyFill="1" applyBorder="1" applyAlignment="1">
      <alignment horizontal="right"/>
    </xf>
    <xf numFmtId="4" fontId="12" fillId="0" borderId="19" xfId="0" applyNumberFormat="1" applyFont="1" applyFill="1" applyBorder="1" applyAlignment="1">
      <alignment horizontal="right"/>
    </xf>
    <xf numFmtId="4" fontId="8" fillId="0" borderId="19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/>
    </xf>
    <xf numFmtId="0" fontId="8" fillId="0" borderId="19" xfId="0" applyFont="1" applyFill="1" applyBorder="1" applyAlignment="1">
      <alignment horizontal="center" vertical="center"/>
    </xf>
    <xf numFmtId="171" fontId="0" fillId="33" borderId="0" xfId="49" applyFont="1" applyFill="1" applyAlignment="1">
      <alignment vertical="center"/>
    </xf>
    <xf numFmtId="171" fontId="6" fillId="34" borderId="0" xfId="49" applyFont="1" applyFill="1" applyBorder="1" applyAlignment="1">
      <alignment horizontal="center" vertical="center" wrapText="1"/>
    </xf>
    <xf numFmtId="171" fontId="12" fillId="0" borderId="19" xfId="49" applyFont="1" applyFill="1" applyBorder="1" applyAlignment="1">
      <alignment horizontal="right"/>
    </xf>
    <xf numFmtId="171" fontId="6" fillId="33" borderId="0" xfId="49" applyFont="1" applyFill="1" applyBorder="1" applyAlignment="1">
      <alignment horizontal="right" vertical="center"/>
    </xf>
    <xf numFmtId="171" fontId="7" fillId="0" borderId="0" xfId="49" applyFont="1" applyAlignment="1">
      <alignment vertical="center"/>
    </xf>
    <xf numFmtId="171" fontId="1" fillId="0" borderId="0" xfId="49" applyFont="1" applyAlignment="1">
      <alignment vertical="center"/>
    </xf>
    <xf numFmtId="171" fontId="0" fillId="0" borderId="0" xfId="49" applyFont="1" applyAlignment="1">
      <alignment vertical="center"/>
    </xf>
    <xf numFmtId="43" fontId="6" fillId="34" borderId="20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14" fontId="12" fillId="0" borderId="23" xfId="0" applyNumberFormat="1" applyFont="1" applyFill="1" applyBorder="1" applyAlignment="1">
      <alignment horizontal="center"/>
    </xf>
    <xf numFmtId="4" fontId="11" fillId="33" borderId="24" xfId="0" applyNumberFormat="1" applyFont="1" applyFill="1" applyBorder="1" applyAlignment="1">
      <alignment horizontal="right" vertical="center"/>
    </xf>
    <xf numFmtId="14" fontId="12" fillId="0" borderId="23" xfId="0" applyNumberFormat="1" applyFont="1" applyFill="1" applyBorder="1" applyAlignment="1">
      <alignment horizontal="center" wrapText="1"/>
    </xf>
    <xf numFmtId="4" fontId="3" fillId="33" borderId="25" xfId="0" applyNumberFormat="1" applyFont="1" applyFill="1" applyBorder="1" applyAlignment="1">
      <alignment horizontal="right" vertical="center"/>
    </xf>
    <xf numFmtId="171" fontId="3" fillId="33" borderId="26" xfId="49" applyFont="1" applyFill="1" applyBorder="1" applyAlignment="1">
      <alignment horizontal="right" vertical="center"/>
    </xf>
    <xf numFmtId="4" fontId="3" fillId="33" borderId="26" xfId="0" applyNumberFormat="1" applyFont="1" applyFill="1" applyBorder="1" applyAlignment="1">
      <alignment horizontal="right" vertical="center"/>
    </xf>
    <xf numFmtId="4" fontId="3" fillId="33" borderId="27" xfId="0" applyNumberFormat="1" applyFont="1" applyFill="1" applyBorder="1" applyAlignment="1">
      <alignment horizontal="right" vertical="center"/>
    </xf>
    <xf numFmtId="49" fontId="12" fillId="0" borderId="19" xfId="0" applyNumberFormat="1" applyFont="1" applyFill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" fontId="12" fillId="0" borderId="19" xfId="0" applyNumberFormat="1" applyFont="1" applyFill="1" applyBorder="1" applyAlignment="1">
      <alignment horizontal="center"/>
    </xf>
    <xf numFmtId="12" fontId="12" fillId="0" borderId="19" xfId="0" applyNumberFormat="1" applyFont="1" applyFill="1" applyBorder="1" applyAlignment="1">
      <alignment horizontal="center"/>
    </xf>
    <xf numFmtId="171" fontId="13" fillId="0" borderId="28" xfId="0" applyNumberFormat="1" applyFont="1" applyFill="1" applyBorder="1" applyAlignment="1">
      <alignment horizontal="right"/>
    </xf>
    <xf numFmtId="1" fontId="0" fillId="33" borderId="0" xfId="0" applyNumberFormat="1" applyFill="1" applyAlignment="1">
      <alignment horizontal="center" vertical="center"/>
    </xf>
    <xf numFmtId="1" fontId="6" fillId="34" borderId="13" xfId="0" applyNumberFormat="1" applyFont="1" applyFill="1" applyBorder="1" applyAlignment="1">
      <alignment horizontal="center" vertical="center" wrapText="1"/>
    </xf>
    <xf numFmtId="1" fontId="12" fillId="0" borderId="19" xfId="0" applyNumberFormat="1" applyFont="1" applyFill="1" applyBorder="1" applyAlignment="1">
      <alignment horizontal="center" vertical="center"/>
    </xf>
    <xf numFmtId="1" fontId="3" fillId="33" borderId="18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33" borderId="0" xfId="0" applyFill="1" applyAlignment="1">
      <alignment horizontal="right" vertical="top"/>
    </xf>
    <xf numFmtId="4" fontId="12" fillId="0" borderId="19" xfId="0" applyNumberFormat="1" applyFont="1" applyFill="1" applyBorder="1" applyAlignment="1">
      <alignment horizontal="right" vertical="top"/>
    </xf>
    <xf numFmtId="171" fontId="12" fillId="0" borderId="19" xfId="0" applyNumberFormat="1" applyFont="1" applyFill="1" applyBorder="1" applyAlignment="1">
      <alignment horizontal="right" vertical="top"/>
    </xf>
    <xf numFmtId="171" fontId="12" fillId="0" borderId="19" xfId="49" applyFont="1" applyFill="1" applyBorder="1" applyAlignment="1">
      <alignment horizontal="right" vertical="top"/>
    </xf>
    <xf numFmtId="4" fontId="3" fillId="33" borderId="26" xfId="0" applyNumberFormat="1" applyFont="1" applyFill="1" applyBorder="1" applyAlignment="1">
      <alignment horizontal="right" vertical="top"/>
    </xf>
    <xf numFmtId="4" fontId="6" fillId="33" borderId="0" xfId="0" applyNumberFormat="1" applyFont="1" applyFill="1" applyBorder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171" fontId="13" fillId="0" borderId="29" xfId="0" applyNumberFormat="1" applyFont="1" applyFill="1" applyBorder="1" applyAlignment="1">
      <alignment horizontal="right"/>
    </xf>
    <xf numFmtId="12" fontId="12" fillId="0" borderId="19" xfId="0" applyNumberFormat="1" applyFont="1" applyFill="1" applyBorder="1" applyAlignment="1">
      <alignment horizontal="center" vertical="center" wrapText="1"/>
    </xf>
    <xf numFmtId="12" fontId="12" fillId="0" borderId="28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top"/>
    </xf>
    <xf numFmtId="4" fontId="7" fillId="0" borderId="0" xfId="0" applyNumberFormat="1" applyFont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1" fontId="7" fillId="0" borderId="0" xfId="49" applyFont="1" applyBorder="1" applyAlignment="1">
      <alignment vertical="center"/>
    </xf>
    <xf numFmtId="4" fontId="7" fillId="0" borderId="0" xfId="0" applyNumberFormat="1" applyFont="1" applyBorder="1" applyAlignment="1">
      <alignment horizontal="right" vertical="top"/>
    </xf>
    <xf numFmtId="0" fontId="3" fillId="33" borderId="0" xfId="0" applyFont="1" applyFill="1" applyAlignment="1">
      <alignment horizontal="center" vertical="center" wrapText="1"/>
    </xf>
    <xf numFmtId="14" fontId="6" fillId="34" borderId="30" xfId="0" applyNumberFormat="1" applyFont="1" applyFill="1" applyBorder="1" applyAlignment="1">
      <alignment horizontal="center" vertical="center" wrapText="1"/>
    </xf>
    <xf numFmtId="14" fontId="6" fillId="34" borderId="3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2</xdr:row>
      <xdr:rowOff>28575</xdr:rowOff>
    </xdr:from>
    <xdr:to>
      <xdr:col>2</xdr:col>
      <xdr:colOff>695325</xdr:colOff>
      <xdr:row>8</xdr:row>
      <xdr:rowOff>152400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0"/>
          <a:ext cx="16954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</xdr:row>
      <xdr:rowOff>104775</xdr:rowOff>
    </xdr:from>
    <xdr:to>
      <xdr:col>8</xdr:col>
      <xdr:colOff>581025</xdr:colOff>
      <xdr:row>7</xdr:row>
      <xdr:rowOff>114300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295275"/>
          <a:ext cx="26289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7"/>
  <sheetViews>
    <sheetView tabSelected="1" zoomScale="70" zoomScaleNormal="70" zoomScaleSheetLayoutView="70" zoomScalePageLayoutView="0" workbookViewId="0" topLeftCell="A1">
      <selection activeCell="A5" sqref="A5:H5"/>
    </sheetView>
  </sheetViews>
  <sheetFormatPr defaultColWidth="9.140625" defaultRowHeight="12.75"/>
  <cols>
    <col min="1" max="1" width="0.13671875" style="1" customWidth="1"/>
    <col min="2" max="2" width="18.8515625" style="1" customWidth="1"/>
    <col min="3" max="3" width="24.57421875" style="68" customWidth="1"/>
    <col min="4" max="4" width="66.140625" style="1" customWidth="1"/>
    <col min="5" max="5" width="24.7109375" style="39" customWidth="1"/>
    <col min="6" max="6" width="22.57421875" style="80" customWidth="1"/>
    <col min="7" max="7" width="7.140625" style="1" customWidth="1"/>
    <col min="8" max="8" width="24.421875" style="1" customWidth="1"/>
    <col min="9" max="9" width="14.00390625" style="12" bestFit="1" customWidth="1"/>
    <col min="10" max="12" width="9.140625" style="12" customWidth="1"/>
    <col min="13" max="18" width="9.140625" style="1" customWidth="1"/>
    <col min="19" max="19" width="17.421875" style="1" customWidth="1"/>
    <col min="20" max="16384" width="9.140625" style="1" customWidth="1"/>
  </cols>
  <sheetData>
    <row r="1" spans="3:6" s="12" customFormat="1" ht="15" customHeight="1">
      <c r="C1" s="59"/>
      <c r="E1" s="33"/>
      <c r="F1" s="69"/>
    </row>
    <row r="2" spans="3:6" s="12" customFormat="1" ht="12.75">
      <c r="C2" s="59"/>
      <c r="E2" s="33"/>
      <c r="F2" s="69"/>
    </row>
    <row r="3" spans="1:10" s="12" customFormat="1" ht="21" customHeight="1">
      <c r="A3" s="106" t="s">
        <v>9</v>
      </c>
      <c r="B3" s="106"/>
      <c r="C3" s="106"/>
      <c r="D3" s="106"/>
      <c r="E3" s="106"/>
      <c r="F3" s="106"/>
      <c r="G3" s="106"/>
      <c r="H3" s="106"/>
      <c r="I3" s="14"/>
      <c r="J3" s="14"/>
    </row>
    <row r="4" spans="1:8" s="12" customFormat="1" ht="4.5" customHeight="1">
      <c r="A4" s="106"/>
      <c r="B4" s="106"/>
      <c r="C4" s="106"/>
      <c r="D4" s="106"/>
      <c r="E4" s="106"/>
      <c r="F4" s="106"/>
      <c r="G4" s="106"/>
      <c r="H4" s="106"/>
    </row>
    <row r="5" spans="1:10" s="12" customFormat="1" ht="18" customHeight="1">
      <c r="A5" s="107" t="s">
        <v>10</v>
      </c>
      <c r="B5" s="107"/>
      <c r="C5" s="107"/>
      <c r="D5" s="107"/>
      <c r="E5" s="107"/>
      <c r="F5" s="107"/>
      <c r="G5" s="107"/>
      <c r="H5" s="107"/>
      <c r="I5" s="15"/>
      <c r="J5" s="15"/>
    </row>
    <row r="6" spans="1:10" s="12" customFormat="1" ht="20.25" customHeight="1">
      <c r="A6" s="108" t="s">
        <v>11</v>
      </c>
      <c r="B6" s="108"/>
      <c r="C6" s="108"/>
      <c r="D6" s="108"/>
      <c r="E6" s="108"/>
      <c r="F6" s="108"/>
      <c r="G6" s="108"/>
      <c r="H6" s="108"/>
      <c r="I6" s="16"/>
      <c r="J6" s="16"/>
    </row>
    <row r="7" spans="1:8" s="12" customFormat="1" ht="20.25">
      <c r="A7" s="110" t="s">
        <v>12</v>
      </c>
      <c r="B7" s="110"/>
      <c r="C7" s="110"/>
      <c r="D7" s="110"/>
      <c r="E7" s="110"/>
      <c r="F7" s="110"/>
      <c r="G7" s="110"/>
      <c r="H7" s="110"/>
    </row>
    <row r="8" spans="1:8" s="12" customFormat="1" ht="18">
      <c r="A8" s="109" t="s">
        <v>3</v>
      </c>
      <c r="B8" s="109"/>
      <c r="C8" s="109"/>
      <c r="D8" s="109"/>
      <c r="E8" s="109"/>
      <c r="F8" s="109"/>
      <c r="G8" s="109"/>
      <c r="H8" s="109"/>
    </row>
    <row r="9" spans="1:8" s="12" customFormat="1" ht="18">
      <c r="A9" s="109" t="s">
        <v>8</v>
      </c>
      <c r="B9" s="109"/>
      <c r="C9" s="109"/>
      <c r="D9" s="109"/>
      <c r="E9" s="109"/>
      <c r="F9" s="109"/>
      <c r="G9" s="109"/>
      <c r="H9" s="109"/>
    </row>
    <row r="10" spans="1:8" s="12" customFormat="1" ht="18" customHeight="1">
      <c r="A10" s="94" t="s">
        <v>23</v>
      </c>
      <c r="B10" s="94"/>
      <c r="C10" s="94"/>
      <c r="D10" s="94"/>
      <c r="E10" s="94"/>
      <c r="F10" s="94"/>
      <c r="G10" s="94"/>
      <c r="H10" s="94"/>
    </row>
    <row r="11" spans="3:6" s="12" customFormat="1" ht="4.5" customHeight="1" thickBot="1">
      <c r="C11" s="59"/>
      <c r="E11" s="33"/>
      <c r="F11" s="69"/>
    </row>
    <row r="12" spans="1:12" s="3" customFormat="1" ht="20.25" customHeight="1">
      <c r="A12" s="99"/>
      <c r="B12" s="103" t="s">
        <v>15</v>
      </c>
      <c r="C12" s="104"/>
      <c r="D12" s="104"/>
      <c r="E12" s="104" t="s">
        <v>14</v>
      </c>
      <c r="F12" s="104"/>
      <c r="G12" s="104"/>
      <c r="H12" s="105"/>
      <c r="I12" s="8"/>
      <c r="J12" s="8"/>
      <c r="K12" s="8"/>
      <c r="L12" s="8"/>
    </row>
    <row r="13" spans="1:12" s="3" customFormat="1" ht="18" customHeight="1">
      <c r="A13" s="100"/>
      <c r="B13" s="95"/>
      <c r="C13" s="96"/>
      <c r="D13" s="11"/>
      <c r="E13" s="102" t="s">
        <v>6</v>
      </c>
      <c r="F13" s="102"/>
      <c r="G13" s="23"/>
      <c r="H13" s="40">
        <v>7007487.739999992</v>
      </c>
      <c r="I13" s="8"/>
      <c r="J13" s="8"/>
      <c r="K13" s="8"/>
      <c r="L13" s="8"/>
    </row>
    <row r="14" spans="1:12" s="3" customFormat="1" ht="27" customHeight="1" thickBot="1">
      <c r="A14" s="101"/>
      <c r="B14" s="42" t="s">
        <v>4</v>
      </c>
      <c r="C14" s="60" t="s">
        <v>13</v>
      </c>
      <c r="D14" s="18" t="s">
        <v>5</v>
      </c>
      <c r="E14" s="34" t="s">
        <v>0</v>
      </c>
      <c r="F14" s="17" t="s">
        <v>1</v>
      </c>
      <c r="G14" s="17"/>
      <c r="H14" s="43" t="s">
        <v>2</v>
      </c>
      <c r="I14" s="8"/>
      <c r="J14" s="8"/>
      <c r="K14" s="8"/>
      <c r="L14" s="8"/>
    </row>
    <row r="15" spans="1:8" s="10" customFormat="1" ht="19.5" customHeight="1">
      <c r="A15" s="21"/>
      <c r="B15" s="44">
        <v>44564</v>
      </c>
      <c r="C15" s="84">
        <v>482785736</v>
      </c>
      <c r="D15" s="31" t="s">
        <v>24</v>
      </c>
      <c r="E15" s="35">
        <v>40182</v>
      </c>
      <c r="F15" s="70"/>
      <c r="G15" s="29"/>
      <c r="H15" s="45">
        <f>SUM(H13+E15-F15)</f>
        <v>7047669.739999992</v>
      </c>
    </row>
    <row r="16" spans="1:8" s="8" customFormat="1" ht="19.5" customHeight="1">
      <c r="A16" s="22"/>
      <c r="B16" s="44">
        <v>44564</v>
      </c>
      <c r="C16" s="82">
        <v>482785737</v>
      </c>
      <c r="D16" s="31" t="s">
        <v>25</v>
      </c>
      <c r="E16" s="35">
        <v>47367</v>
      </c>
      <c r="F16" s="70"/>
      <c r="G16" s="32"/>
      <c r="H16" s="45">
        <f>SUM(H15+E16-F16)</f>
        <v>7095036.739999992</v>
      </c>
    </row>
    <row r="17" spans="1:8" s="8" customFormat="1" ht="19.5" customHeight="1">
      <c r="A17" s="22"/>
      <c r="B17" s="44">
        <v>44564</v>
      </c>
      <c r="C17" s="82">
        <v>482785738</v>
      </c>
      <c r="D17" s="31" t="s">
        <v>26</v>
      </c>
      <c r="E17" s="35">
        <v>9231</v>
      </c>
      <c r="F17" s="70"/>
      <c r="G17" s="29"/>
      <c r="H17" s="45">
        <f>SUM(H16+E17-F17)</f>
        <v>7104267.739999992</v>
      </c>
    </row>
    <row r="18" spans="1:8" s="8" customFormat="1" ht="19.5" customHeight="1">
      <c r="A18" s="22"/>
      <c r="B18" s="44">
        <v>44564</v>
      </c>
      <c r="C18" s="82">
        <v>482755739</v>
      </c>
      <c r="D18" s="31" t="s">
        <v>27</v>
      </c>
      <c r="E18" s="35">
        <v>18310</v>
      </c>
      <c r="F18" s="70"/>
      <c r="G18" s="29"/>
      <c r="H18" s="45">
        <f aca="true" t="shared" si="0" ref="H18:H47">SUM(H17+E18-F18)</f>
        <v>7122577.739999992</v>
      </c>
    </row>
    <row r="19" spans="1:8" s="8" customFormat="1" ht="19.5" customHeight="1">
      <c r="A19" s="22"/>
      <c r="B19" s="44">
        <v>44564</v>
      </c>
      <c r="C19" s="82">
        <v>482785740</v>
      </c>
      <c r="D19" s="31" t="s">
        <v>28</v>
      </c>
      <c r="E19" s="35">
        <v>21591</v>
      </c>
      <c r="F19" s="70"/>
      <c r="G19" s="29"/>
      <c r="H19" s="45">
        <f t="shared" si="0"/>
        <v>7144168.739999992</v>
      </c>
    </row>
    <row r="20" spans="1:8" s="8" customFormat="1" ht="19.5" customHeight="1">
      <c r="A20" s="22"/>
      <c r="B20" s="44">
        <v>44566</v>
      </c>
      <c r="C20" s="82">
        <v>482784869</v>
      </c>
      <c r="D20" s="31" t="s">
        <v>29</v>
      </c>
      <c r="E20" s="35">
        <v>85962</v>
      </c>
      <c r="F20" s="71"/>
      <c r="G20" s="29"/>
      <c r="H20" s="45">
        <f t="shared" si="0"/>
        <v>7230130.739999992</v>
      </c>
    </row>
    <row r="21" spans="1:8" s="8" customFormat="1" ht="19.5" customHeight="1">
      <c r="A21" s="22"/>
      <c r="B21" s="44">
        <v>44566</v>
      </c>
      <c r="C21" s="82">
        <v>482784868</v>
      </c>
      <c r="D21" s="31" t="s">
        <v>30</v>
      </c>
      <c r="E21" s="35">
        <v>90853</v>
      </c>
      <c r="F21" s="70"/>
      <c r="G21" s="29"/>
      <c r="H21" s="45">
        <f t="shared" si="0"/>
        <v>7320983.739999992</v>
      </c>
    </row>
    <row r="22" spans="1:8" s="8" customFormat="1" ht="19.5" customHeight="1">
      <c r="A22" s="22"/>
      <c r="B22" s="44">
        <v>44568</v>
      </c>
      <c r="C22" s="83">
        <v>482786134</v>
      </c>
      <c r="D22" s="31" t="s">
        <v>31</v>
      </c>
      <c r="E22" s="35">
        <v>104105</v>
      </c>
      <c r="F22" s="70"/>
      <c r="G22" s="29"/>
      <c r="H22" s="45">
        <f t="shared" si="0"/>
        <v>7425088.739999992</v>
      </c>
    </row>
    <row r="23" spans="1:8" s="8" customFormat="1" ht="19.5" customHeight="1">
      <c r="A23" s="22"/>
      <c r="B23" s="44">
        <v>44568</v>
      </c>
      <c r="C23" s="82">
        <v>482786133</v>
      </c>
      <c r="D23" s="31" t="s">
        <v>32</v>
      </c>
      <c r="E23" s="35">
        <v>48342</v>
      </c>
      <c r="F23" s="70"/>
      <c r="G23" s="29"/>
      <c r="H23" s="45">
        <f t="shared" si="0"/>
        <v>7473430.739999992</v>
      </c>
    </row>
    <row r="24" spans="1:8" s="8" customFormat="1" ht="19.5" customHeight="1">
      <c r="A24" s="22"/>
      <c r="B24" s="44">
        <v>44568</v>
      </c>
      <c r="C24" s="82">
        <v>452400430071</v>
      </c>
      <c r="D24" s="31" t="s">
        <v>33</v>
      </c>
      <c r="E24" s="35">
        <v>994087.2</v>
      </c>
      <c r="F24" s="72"/>
      <c r="G24" s="29"/>
      <c r="H24" s="45">
        <f t="shared" si="0"/>
        <v>8467517.939999992</v>
      </c>
    </row>
    <row r="25" spans="1:8" s="8" customFormat="1" ht="19.5" customHeight="1">
      <c r="A25" s="22"/>
      <c r="B25" s="44">
        <v>44571</v>
      </c>
      <c r="C25" s="82" t="s">
        <v>71</v>
      </c>
      <c r="D25" s="31" t="s">
        <v>34</v>
      </c>
      <c r="E25" s="35"/>
      <c r="F25" s="72">
        <v>168455.2</v>
      </c>
      <c r="G25" s="29"/>
      <c r="H25" s="45">
        <f t="shared" si="0"/>
        <v>8299062.739999992</v>
      </c>
    </row>
    <row r="26" spans="1:8" s="8" customFormat="1" ht="19.5" customHeight="1">
      <c r="A26" s="22"/>
      <c r="B26" s="44">
        <v>44571</v>
      </c>
      <c r="C26" s="82" t="s">
        <v>72</v>
      </c>
      <c r="D26" s="31" t="s">
        <v>35</v>
      </c>
      <c r="E26" s="35"/>
      <c r="F26" s="70">
        <v>30597.27</v>
      </c>
      <c r="G26" s="29"/>
      <c r="H26" s="45">
        <f>SUM(H25+E26-F26)</f>
        <v>8268465.469999992</v>
      </c>
    </row>
    <row r="27" spans="1:8" s="8" customFormat="1" ht="19.5" customHeight="1">
      <c r="A27" s="22"/>
      <c r="B27" s="44">
        <v>44571</v>
      </c>
      <c r="C27" s="82" t="s">
        <v>73</v>
      </c>
      <c r="D27" s="31" t="s">
        <v>19</v>
      </c>
      <c r="E27" s="35"/>
      <c r="F27" s="70">
        <v>2592</v>
      </c>
      <c r="G27" s="29"/>
      <c r="H27" s="45">
        <f t="shared" si="0"/>
        <v>8265873.469999992</v>
      </c>
    </row>
    <row r="28" spans="1:8" s="8" customFormat="1" ht="19.5" customHeight="1">
      <c r="A28" s="22"/>
      <c r="B28" s="44">
        <v>44571</v>
      </c>
      <c r="C28" s="83" t="s">
        <v>74</v>
      </c>
      <c r="D28" s="31" t="s">
        <v>21</v>
      </c>
      <c r="E28" s="35"/>
      <c r="F28" s="70">
        <v>3900</v>
      </c>
      <c r="G28" s="29"/>
      <c r="H28" s="45">
        <f t="shared" si="0"/>
        <v>8261973.469999992</v>
      </c>
    </row>
    <row r="29" spans="1:8" s="8" customFormat="1" ht="19.5" customHeight="1">
      <c r="A29" s="22"/>
      <c r="B29" s="44">
        <v>44573</v>
      </c>
      <c r="C29" s="82">
        <v>20320802</v>
      </c>
      <c r="D29" s="31" t="s">
        <v>36</v>
      </c>
      <c r="E29" s="35">
        <v>159194.64</v>
      </c>
      <c r="F29" s="70"/>
      <c r="G29" s="29"/>
      <c r="H29" s="45">
        <f t="shared" si="0"/>
        <v>8421168.109999992</v>
      </c>
    </row>
    <row r="30" spans="1:8" s="8" customFormat="1" ht="19.5" customHeight="1">
      <c r="A30" s="22"/>
      <c r="B30" s="44">
        <v>44573</v>
      </c>
      <c r="C30" s="82">
        <v>20320800</v>
      </c>
      <c r="D30" s="31" t="s">
        <v>22</v>
      </c>
      <c r="E30" s="35">
        <v>15360</v>
      </c>
      <c r="F30" s="70"/>
      <c r="G30" s="29"/>
      <c r="H30" s="45">
        <f t="shared" si="0"/>
        <v>8436528.109999992</v>
      </c>
    </row>
    <row r="31" spans="1:8" s="8" customFormat="1" ht="19.5" customHeight="1">
      <c r="A31" s="22"/>
      <c r="B31" s="44">
        <v>44573</v>
      </c>
      <c r="C31" s="82">
        <v>20320799</v>
      </c>
      <c r="D31" s="31" t="s">
        <v>20</v>
      </c>
      <c r="E31" s="35">
        <v>43472</v>
      </c>
      <c r="F31" s="71"/>
      <c r="G31" s="29"/>
      <c r="H31" s="45">
        <f t="shared" si="0"/>
        <v>8480000.109999992</v>
      </c>
    </row>
    <row r="32" spans="1:8" s="8" customFormat="1" ht="19.5" customHeight="1">
      <c r="A32" s="22"/>
      <c r="B32" s="44">
        <v>44573</v>
      </c>
      <c r="C32" s="82">
        <v>472756566</v>
      </c>
      <c r="D32" s="31" t="s">
        <v>37</v>
      </c>
      <c r="E32" s="35">
        <v>71639</v>
      </c>
      <c r="F32" s="71"/>
      <c r="G32" s="29"/>
      <c r="H32" s="45">
        <f t="shared" si="0"/>
        <v>8551639.109999992</v>
      </c>
    </row>
    <row r="33" spans="1:8" s="8" customFormat="1" ht="19.5" customHeight="1">
      <c r="A33" s="22"/>
      <c r="B33" s="44">
        <v>44573</v>
      </c>
      <c r="C33" s="82">
        <v>472756567</v>
      </c>
      <c r="D33" s="31" t="s">
        <v>38</v>
      </c>
      <c r="E33" s="35">
        <v>26390</v>
      </c>
      <c r="F33" s="70"/>
      <c r="G33" s="29"/>
      <c r="H33" s="45">
        <f t="shared" si="0"/>
        <v>8578029.109999992</v>
      </c>
    </row>
    <row r="34" spans="1:8" s="8" customFormat="1" ht="19.5" customHeight="1">
      <c r="A34" s="22"/>
      <c r="B34" s="44">
        <v>44573</v>
      </c>
      <c r="C34" s="82">
        <v>472756568</v>
      </c>
      <c r="D34" s="31" t="s">
        <v>39</v>
      </c>
      <c r="E34" s="35">
        <v>19160</v>
      </c>
      <c r="F34" s="70"/>
      <c r="G34" s="29"/>
      <c r="H34" s="45">
        <f t="shared" si="0"/>
        <v>8597189.109999992</v>
      </c>
    </row>
    <row r="35" spans="1:8" s="8" customFormat="1" ht="19.5" customHeight="1">
      <c r="A35" s="22"/>
      <c r="B35" s="44">
        <v>44573</v>
      </c>
      <c r="C35" s="82">
        <v>472756569</v>
      </c>
      <c r="D35" s="31" t="s">
        <v>40</v>
      </c>
      <c r="E35" s="35">
        <v>20630</v>
      </c>
      <c r="F35" s="71"/>
      <c r="G35" s="29"/>
      <c r="H35" s="45">
        <f t="shared" si="0"/>
        <v>8617819.109999992</v>
      </c>
    </row>
    <row r="36" spans="1:8" s="8" customFormat="1" ht="19.5" customHeight="1">
      <c r="A36" s="22"/>
      <c r="B36" s="44">
        <v>44573</v>
      </c>
      <c r="C36" s="82">
        <v>472756570</v>
      </c>
      <c r="D36" s="31" t="s">
        <v>41</v>
      </c>
      <c r="E36" s="35">
        <v>90773</v>
      </c>
      <c r="F36" s="71"/>
      <c r="G36" s="29"/>
      <c r="H36" s="45">
        <f t="shared" si="0"/>
        <v>8708592.109999992</v>
      </c>
    </row>
    <row r="37" spans="1:8" s="8" customFormat="1" ht="19.5" customHeight="1">
      <c r="A37" s="22"/>
      <c r="B37" s="44">
        <v>44575</v>
      </c>
      <c r="C37" s="82">
        <v>472756466</v>
      </c>
      <c r="D37" s="31" t="s">
        <v>42</v>
      </c>
      <c r="E37" s="71">
        <v>53156</v>
      </c>
      <c r="F37" s="71"/>
      <c r="G37" s="29"/>
      <c r="H37" s="45">
        <f t="shared" si="0"/>
        <v>8761748.109999992</v>
      </c>
    </row>
    <row r="38" spans="1:8" s="8" customFormat="1" ht="19.5" customHeight="1">
      <c r="A38" s="22"/>
      <c r="B38" s="44">
        <v>44575</v>
      </c>
      <c r="C38" s="82">
        <v>472756465</v>
      </c>
      <c r="D38" s="31" t="s">
        <v>43</v>
      </c>
      <c r="E38" s="35">
        <v>57752</v>
      </c>
      <c r="F38" s="71"/>
      <c r="G38" s="29"/>
      <c r="H38" s="45">
        <f t="shared" si="0"/>
        <v>8819500.109999992</v>
      </c>
    </row>
    <row r="39" spans="1:8" s="8" customFormat="1" ht="19.5" customHeight="1">
      <c r="A39" s="22"/>
      <c r="B39" s="44">
        <v>44578</v>
      </c>
      <c r="C39" s="82">
        <v>472756071</v>
      </c>
      <c r="D39" s="31" t="s">
        <v>44</v>
      </c>
      <c r="E39" s="35">
        <v>50390</v>
      </c>
      <c r="F39" s="71"/>
      <c r="G39" s="29"/>
      <c r="H39" s="45">
        <f t="shared" si="0"/>
        <v>8869890.109999992</v>
      </c>
    </row>
    <row r="40" spans="1:8" s="8" customFormat="1" ht="19.5" customHeight="1">
      <c r="A40" s="22"/>
      <c r="B40" s="44">
        <v>44578</v>
      </c>
      <c r="C40" s="82">
        <v>472756072</v>
      </c>
      <c r="D40" s="31" t="s">
        <v>45</v>
      </c>
      <c r="E40" s="35">
        <v>9550</v>
      </c>
      <c r="F40" s="71"/>
      <c r="G40" s="29"/>
      <c r="H40" s="45">
        <f t="shared" si="0"/>
        <v>8879440.109999992</v>
      </c>
    </row>
    <row r="41" spans="1:8" s="8" customFormat="1" ht="19.5" customHeight="1">
      <c r="A41" s="22"/>
      <c r="B41" s="44">
        <v>44578</v>
      </c>
      <c r="C41" s="82">
        <v>472756073</v>
      </c>
      <c r="D41" s="31" t="s">
        <v>46</v>
      </c>
      <c r="E41" s="35">
        <v>14220</v>
      </c>
      <c r="F41" s="71"/>
      <c r="G41" s="29"/>
      <c r="H41" s="45">
        <f t="shared" si="0"/>
        <v>8893660.109999992</v>
      </c>
    </row>
    <row r="42" spans="1:8" s="8" customFormat="1" ht="19.5" customHeight="1">
      <c r="A42" s="22"/>
      <c r="B42" s="44">
        <v>44580</v>
      </c>
      <c r="C42" s="82">
        <v>472759234</v>
      </c>
      <c r="D42" s="31" t="s">
        <v>47</v>
      </c>
      <c r="E42" s="35">
        <v>64050</v>
      </c>
      <c r="F42" s="71"/>
      <c r="G42" s="29"/>
      <c r="H42" s="45">
        <f t="shared" si="0"/>
        <v>8957710.109999992</v>
      </c>
    </row>
    <row r="43" spans="1:8" s="8" customFormat="1" ht="19.5" customHeight="1">
      <c r="A43" s="22"/>
      <c r="B43" s="44">
        <v>44580</v>
      </c>
      <c r="C43" s="82" t="s">
        <v>70</v>
      </c>
      <c r="D43" s="31" t="s">
        <v>48</v>
      </c>
      <c r="E43" s="35">
        <v>400</v>
      </c>
      <c r="F43" s="71"/>
      <c r="G43" s="29"/>
      <c r="H43" s="45">
        <f t="shared" si="0"/>
        <v>8958110.109999992</v>
      </c>
    </row>
    <row r="44" spans="1:8" s="8" customFormat="1" ht="19.5" customHeight="1">
      <c r="A44" s="22"/>
      <c r="B44" s="44">
        <v>44580</v>
      </c>
      <c r="C44" s="82">
        <v>472759235</v>
      </c>
      <c r="D44" s="31" t="s">
        <v>49</v>
      </c>
      <c r="E44" s="35">
        <v>68524</v>
      </c>
      <c r="F44" s="71"/>
      <c r="G44" s="29"/>
      <c r="H44" s="45">
        <f t="shared" si="0"/>
        <v>9026634.109999992</v>
      </c>
    </row>
    <row r="45" spans="1:8" s="8" customFormat="1" ht="19.5" customHeight="1">
      <c r="A45" s="22"/>
      <c r="B45" s="44">
        <v>44581</v>
      </c>
      <c r="C45" s="82">
        <v>452400540316</v>
      </c>
      <c r="D45" s="31" t="s">
        <v>50</v>
      </c>
      <c r="E45" s="35">
        <v>80006.5</v>
      </c>
      <c r="F45" s="71"/>
      <c r="G45" s="29"/>
      <c r="H45" s="45">
        <f t="shared" si="0"/>
        <v>9106640.609999992</v>
      </c>
    </row>
    <row r="46" spans="1:8" s="8" customFormat="1" ht="19.5" customHeight="1">
      <c r="A46" s="22"/>
      <c r="B46" s="44">
        <v>44586</v>
      </c>
      <c r="C46" s="82">
        <v>482740052</v>
      </c>
      <c r="D46" s="31" t="s">
        <v>51</v>
      </c>
      <c r="E46" s="35">
        <v>81208</v>
      </c>
      <c r="F46" s="71"/>
      <c r="G46" s="29"/>
      <c r="H46" s="45">
        <f t="shared" si="0"/>
        <v>9187848.609999992</v>
      </c>
    </row>
    <row r="47" spans="1:8" s="8" customFormat="1" ht="19.5" customHeight="1">
      <c r="A47" s="22"/>
      <c r="B47" s="44">
        <v>44586</v>
      </c>
      <c r="C47" s="82">
        <v>482740049</v>
      </c>
      <c r="D47" s="31" t="s">
        <v>52</v>
      </c>
      <c r="E47" s="35">
        <v>100109</v>
      </c>
      <c r="F47" s="71"/>
      <c r="G47" s="29"/>
      <c r="H47" s="45">
        <f t="shared" si="0"/>
        <v>9287957.609999992</v>
      </c>
    </row>
    <row r="48" spans="1:8" s="8" customFormat="1" ht="19.5" customHeight="1">
      <c r="A48" s="22"/>
      <c r="B48" s="44">
        <v>44586</v>
      </c>
      <c r="C48" s="82">
        <v>482740050</v>
      </c>
      <c r="D48" s="31" t="s">
        <v>53</v>
      </c>
      <c r="E48" s="35">
        <v>27233</v>
      </c>
      <c r="F48" s="71"/>
      <c r="G48" s="29"/>
      <c r="H48" s="45">
        <f aca="true" t="shared" si="1" ref="H48:H81">SUM(H47+E48-F48)</f>
        <v>9315190.609999992</v>
      </c>
    </row>
    <row r="49" spans="1:8" s="8" customFormat="1" ht="19.5" customHeight="1">
      <c r="A49" s="22"/>
      <c r="B49" s="44">
        <v>44586</v>
      </c>
      <c r="C49" s="82">
        <v>482740053</v>
      </c>
      <c r="D49" s="51" t="s">
        <v>54</v>
      </c>
      <c r="E49" s="35">
        <v>18872</v>
      </c>
      <c r="F49" s="70"/>
      <c r="G49" s="29"/>
      <c r="H49" s="45">
        <f t="shared" si="1"/>
        <v>9334062.609999992</v>
      </c>
    </row>
    <row r="50" spans="1:8" s="8" customFormat="1" ht="19.5" customHeight="1">
      <c r="A50" s="22"/>
      <c r="B50" s="44">
        <v>44586</v>
      </c>
      <c r="C50" s="82">
        <v>482740051</v>
      </c>
      <c r="D50" s="31" t="s">
        <v>55</v>
      </c>
      <c r="E50" s="35">
        <v>22450</v>
      </c>
      <c r="F50" s="70"/>
      <c r="G50" s="29"/>
      <c r="H50" s="45">
        <f t="shared" si="1"/>
        <v>9356512.609999992</v>
      </c>
    </row>
    <row r="51" spans="1:8" s="8" customFormat="1" ht="19.5" customHeight="1">
      <c r="A51" s="22"/>
      <c r="B51" s="44">
        <v>44586</v>
      </c>
      <c r="C51" s="82">
        <v>482740054</v>
      </c>
      <c r="D51" s="31" t="s">
        <v>56</v>
      </c>
      <c r="E51" s="35">
        <v>15280</v>
      </c>
      <c r="F51" s="70"/>
      <c r="G51" s="29"/>
      <c r="H51" s="45">
        <f t="shared" si="1"/>
        <v>9371792.609999992</v>
      </c>
    </row>
    <row r="52" spans="1:8" s="8" customFormat="1" ht="19.5" customHeight="1">
      <c r="A52" s="22"/>
      <c r="B52" s="44">
        <v>44586</v>
      </c>
      <c r="C52" s="82">
        <v>203030048</v>
      </c>
      <c r="D52" s="31" t="s">
        <v>16</v>
      </c>
      <c r="E52" s="35">
        <v>11960</v>
      </c>
      <c r="F52" s="71"/>
      <c r="G52" s="29"/>
      <c r="H52" s="45">
        <f t="shared" si="1"/>
        <v>9383752.609999992</v>
      </c>
    </row>
    <row r="53" spans="1:8" s="8" customFormat="1" ht="19.5" customHeight="1">
      <c r="A53" s="22"/>
      <c r="B53" s="44">
        <v>44587</v>
      </c>
      <c r="C53" s="82">
        <v>482461008</v>
      </c>
      <c r="D53" s="31" t="s">
        <v>57</v>
      </c>
      <c r="E53" s="35">
        <v>98815</v>
      </c>
      <c r="F53" s="71"/>
      <c r="G53" s="29"/>
      <c r="H53" s="45">
        <f t="shared" si="1"/>
        <v>9482567.609999992</v>
      </c>
    </row>
    <row r="54" spans="1:8" s="8" customFormat="1" ht="19.5" customHeight="1">
      <c r="A54" s="22"/>
      <c r="B54" s="44">
        <v>44587</v>
      </c>
      <c r="C54" s="82">
        <v>452400430005</v>
      </c>
      <c r="D54" s="31" t="s">
        <v>58</v>
      </c>
      <c r="E54" s="35">
        <v>30132</v>
      </c>
      <c r="F54" s="71"/>
      <c r="G54" s="29"/>
      <c r="H54" s="45">
        <f t="shared" si="1"/>
        <v>9512699.609999992</v>
      </c>
    </row>
    <row r="55" spans="1:8" s="8" customFormat="1" ht="19.5" customHeight="1">
      <c r="A55" s="22"/>
      <c r="B55" s="44">
        <v>44587</v>
      </c>
      <c r="C55" s="82">
        <v>452400430004</v>
      </c>
      <c r="D55" s="31" t="s">
        <v>59</v>
      </c>
      <c r="E55" s="71">
        <v>7487796.69</v>
      </c>
      <c r="F55" s="71"/>
      <c r="G55" s="29"/>
      <c r="H55" s="45">
        <f t="shared" si="1"/>
        <v>17000496.299999993</v>
      </c>
    </row>
    <row r="56" spans="1:8" s="8" customFormat="1" ht="19.5" customHeight="1">
      <c r="A56" s="22"/>
      <c r="B56" s="44">
        <v>44587</v>
      </c>
      <c r="C56" s="82">
        <v>452400540114</v>
      </c>
      <c r="D56" s="31" t="s">
        <v>60</v>
      </c>
      <c r="E56" s="35">
        <v>7912</v>
      </c>
      <c r="F56" s="71"/>
      <c r="G56" s="29"/>
      <c r="H56" s="45">
        <f t="shared" si="1"/>
        <v>17008408.299999993</v>
      </c>
    </row>
    <row r="57" spans="1:8" s="7" customFormat="1" ht="19.5" customHeight="1">
      <c r="A57" s="27"/>
      <c r="B57" s="44">
        <v>44588</v>
      </c>
      <c r="C57" s="82" t="s">
        <v>75</v>
      </c>
      <c r="D57" s="31" t="s">
        <v>61</v>
      </c>
      <c r="E57" s="35"/>
      <c r="F57" s="71">
        <v>66460</v>
      </c>
      <c r="G57" s="29"/>
      <c r="H57" s="45">
        <f t="shared" si="1"/>
        <v>16941948.299999993</v>
      </c>
    </row>
    <row r="58" spans="1:8" s="8" customFormat="1" ht="19.5" customHeight="1">
      <c r="A58" s="22"/>
      <c r="B58" s="44">
        <v>44588</v>
      </c>
      <c r="C58" s="82" t="s">
        <v>76</v>
      </c>
      <c r="D58" s="31" t="s">
        <v>62</v>
      </c>
      <c r="E58" s="70"/>
      <c r="F58" s="70">
        <v>2142878.6</v>
      </c>
      <c r="G58" s="29"/>
      <c r="H58" s="45">
        <f t="shared" si="1"/>
        <v>14799069.699999994</v>
      </c>
    </row>
    <row r="59" spans="1:8" s="8" customFormat="1" ht="19.5" customHeight="1">
      <c r="A59" s="22"/>
      <c r="B59" s="44">
        <v>44589</v>
      </c>
      <c r="C59" s="82">
        <v>482462655</v>
      </c>
      <c r="D59" s="31" t="s">
        <v>63</v>
      </c>
      <c r="E59" s="35">
        <v>52576</v>
      </c>
      <c r="F59" s="71"/>
      <c r="G59" s="29"/>
      <c r="H59" s="45">
        <f t="shared" si="1"/>
        <v>14851645.699999994</v>
      </c>
    </row>
    <row r="60" spans="1:8" s="8" customFormat="1" ht="19.5" customHeight="1">
      <c r="A60" s="22"/>
      <c r="B60" s="44">
        <v>44589</v>
      </c>
      <c r="C60" s="82">
        <v>482462656</v>
      </c>
      <c r="D60" s="31" t="s">
        <v>64</v>
      </c>
      <c r="E60" s="35">
        <v>84972</v>
      </c>
      <c r="F60" s="71"/>
      <c r="G60" s="29"/>
      <c r="H60" s="45">
        <f t="shared" si="1"/>
        <v>14936617.699999994</v>
      </c>
    </row>
    <row r="61" spans="1:8" s="7" customFormat="1" ht="19.5" customHeight="1">
      <c r="A61" s="27"/>
      <c r="B61" s="44">
        <v>44589</v>
      </c>
      <c r="C61" s="82" t="s">
        <v>77</v>
      </c>
      <c r="D61" s="31" t="s">
        <v>65</v>
      </c>
      <c r="E61" s="35"/>
      <c r="F61" s="71">
        <v>92748</v>
      </c>
      <c r="G61" s="29"/>
      <c r="H61" s="45">
        <f t="shared" si="1"/>
        <v>14843869.699999994</v>
      </c>
    </row>
    <row r="62" spans="1:8" s="7" customFormat="1" ht="19.5" customHeight="1">
      <c r="A62" s="27"/>
      <c r="B62" s="44">
        <v>44589</v>
      </c>
      <c r="C62" s="82" t="s">
        <v>78</v>
      </c>
      <c r="D62" s="31" t="s">
        <v>65</v>
      </c>
      <c r="E62" s="35"/>
      <c r="F62" s="71">
        <v>74096.35</v>
      </c>
      <c r="G62" s="29"/>
      <c r="H62" s="45">
        <f t="shared" si="1"/>
        <v>14769773.349999994</v>
      </c>
    </row>
    <row r="63" spans="1:8" s="8" customFormat="1" ht="19.5" customHeight="1">
      <c r="A63" s="22"/>
      <c r="B63" s="44">
        <v>44592</v>
      </c>
      <c r="C63" s="82">
        <v>482462915</v>
      </c>
      <c r="D63" s="31" t="s">
        <v>66</v>
      </c>
      <c r="E63" s="71">
        <v>73114</v>
      </c>
      <c r="F63" s="71"/>
      <c r="G63" s="29"/>
      <c r="H63" s="45">
        <f t="shared" si="1"/>
        <v>14842887.349999994</v>
      </c>
    </row>
    <row r="64" spans="1:8" s="8" customFormat="1" ht="19.5" customHeight="1">
      <c r="A64" s="22"/>
      <c r="B64" s="44">
        <v>44592</v>
      </c>
      <c r="C64" s="82">
        <v>482462927</v>
      </c>
      <c r="D64" s="31" t="s">
        <v>67</v>
      </c>
      <c r="E64" s="35">
        <v>18080</v>
      </c>
      <c r="F64" s="71"/>
      <c r="G64" s="29"/>
      <c r="H64" s="45">
        <f t="shared" si="1"/>
        <v>14860967.349999994</v>
      </c>
    </row>
    <row r="65" spans="1:8" s="8" customFormat="1" ht="19.5" customHeight="1">
      <c r="A65" s="22"/>
      <c r="B65" s="44">
        <v>44592</v>
      </c>
      <c r="C65" s="82">
        <v>482462916</v>
      </c>
      <c r="D65" s="31" t="s">
        <v>68</v>
      </c>
      <c r="E65" s="35">
        <v>7760</v>
      </c>
      <c r="F65" s="71"/>
      <c r="G65" s="29"/>
      <c r="H65" s="45">
        <f t="shared" si="1"/>
        <v>14868727.349999994</v>
      </c>
    </row>
    <row r="66" spans="1:8" s="7" customFormat="1" ht="19.5" customHeight="1">
      <c r="A66" s="27"/>
      <c r="B66" s="44">
        <v>44592</v>
      </c>
      <c r="C66" s="82">
        <v>452400460002</v>
      </c>
      <c r="D66" s="31" t="s">
        <v>69</v>
      </c>
      <c r="E66" s="35">
        <v>41744</v>
      </c>
      <c r="F66" s="71"/>
      <c r="G66" s="28"/>
      <c r="H66" s="45">
        <f t="shared" si="1"/>
        <v>14910471.349999994</v>
      </c>
    </row>
    <row r="67" spans="1:8" s="8" customFormat="1" ht="19.5" customHeight="1" hidden="1">
      <c r="A67" s="22"/>
      <c r="B67" s="44"/>
      <c r="C67" s="57"/>
      <c r="D67" s="31"/>
      <c r="E67" s="35"/>
      <c r="F67" s="71"/>
      <c r="G67" s="30"/>
      <c r="H67" s="45">
        <f t="shared" si="1"/>
        <v>14910471.349999994</v>
      </c>
    </row>
    <row r="68" spans="1:8" s="8" customFormat="1" ht="19.5" customHeight="1" hidden="1">
      <c r="A68" s="22"/>
      <c r="B68" s="44"/>
      <c r="C68" s="57"/>
      <c r="D68" s="31"/>
      <c r="E68" s="35"/>
      <c r="F68" s="70"/>
      <c r="G68" s="30"/>
      <c r="H68" s="45">
        <f t="shared" si="1"/>
        <v>14910471.349999994</v>
      </c>
    </row>
    <row r="69" spans="1:8" s="8" customFormat="1" ht="19.5" customHeight="1" hidden="1">
      <c r="A69" s="22"/>
      <c r="B69" s="44"/>
      <c r="C69" s="57"/>
      <c r="D69" s="31"/>
      <c r="E69" s="35"/>
      <c r="F69" s="71"/>
      <c r="G69" s="30"/>
      <c r="H69" s="45">
        <f t="shared" si="1"/>
        <v>14910471.349999994</v>
      </c>
    </row>
    <row r="70" spans="1:8" s="8" customFormat="1" ht="19.5" customHeight="1" hidden="1">
      <c r="A70" s="22"/>
      <c r="B70" s="44"/>
      <c r="C70" s="57"/>
      <c r="D70" s="31"/>
      <c r="E70" s="71"/>
      <c r="F70" s="71"/>
      <c r="G70" s="30"/>
      <c r="H70" s="45">
        <f t="shared" si="1"/>
        <v>14910471.349999994</v>
      </c>
    </row>
    <row r="71" spans="1:8" s="8" customFormat="1" ht="19.5" customHeight="1" hidden="1">
      <c r="A71" s="22"/>
      <c r="B71" s="44"/>
      <c r="C71" s="57"/>
      <c r="D71" s="31"/>
      <c r="E71" s="35"/>
      <c r="F71" s="71"/>
      <c r="G71" s="30"/>
      <c r="H71" s="45">
        <f t="shared" si="1"/>
        <v>14910471.349999994</v>
      </c>
    </row>
    <row r="72" spans="1:8" s="8" customFormat="1" ht="19.5" customHeight="1" hidden="1">
      <c r="A72" s="22"/>
      <c r="B72" s="44"/>
      <c r="C72" s="57"/>
      <c r="D72" s="31"/>
      <c r="E72" s="35"/>
      <c r="F72" s="71"/>
      <c r="G72" s="30"/>
      <c r="H72" s="45">
        <f t="shared" si="1"/>
        <v>14910471.349999994</v>
      </c>
    </row>
    <row r="73" spans="1:8" s="8" customFormat="1" ht="19.5" customHeight="1" hidden="1">
      <c r="A73" s="22"/>
      <c r="B73" s="44"/>
      <c r="C73" s="57"/>
      <c r="D73" s="31"/>
      <c r="E73" s="35"/>
      <c r="F73" s="70"/>
      <c r="G73" s="30"/>
      <c r="H73" s="45">
        <f t="shared" si="1"/>
        <v>14910471.349999994</v>
      </c>
    </row>
    <row r="74" spans="1:8" s="8" customFormat="1" ht="19.5" customHeight="1" hidden="1">
      <c r="A74" s="22"/>
      <c r="B74" s="44"/>
      <c r="C74" s="57"/>
      <c r="D74" s="31"/>
      <c r="E74" s="35"/>
      <c r="F74" s="70"/>
      <c r="G74" s="30"/>
      <c r="H74" s="45">
        <f t="shared" si="1"/>
        <v>14910471.349999994</v>
      </c>
    </row>
    <row r="75" spans="1:8" s="8" customFormat="1" ht="19.5" customHeight="1" hidden="1">
      <c r="A75" s="22"/>
      <c r="B75" s="44"/>
      <c r="C75" s="57"/>
      <c r="D75" s="31"/>
      <c r="E75" s="35"/>
      <c r="F75" s="70"/>
      <c r="G75" s="30"/>
      <c r="H75" s="45">
        <f t="shared" si="1"/>
        <v>14910471.349999994</v>
      </c>
    </row>
    <row r="76" spans="1:8" s="8" customFormat="1" ht="19.5" customHeight="1" hidden="1">
      <c r="A76" s="22"/>
      <c r="B76" s="44"/>
      <c r="C76" s="57"/>
      <c r="D76" s="31"/>
      <c r="E76" s="35"/>
      <c r="F76" s="71"/>
      <c r="G76" s="30"/>
      <c r="H76" s="45">
        <f t="shared" si="1"/>
        <v>14910471.349999994</v>
      </c>
    </row>
    <row r="77" spans="1:8" s="8" customFormat="1" ht="19.5" customHeight="1" hidden="1">
      <c r="A77" s="22"/>
      <c r="B77" s="44"/>
      <c r="C77" s="57"/>
      <c r="D77" s="31"/>
      <c r="E77" s="35"/>
      <c r="F77" s="71"/>
      <c r="G77" s="30"/>
      <c r="H77" s="45">
        <f t="shared" si="1"/>
        <v>14910471.349999994</v>
      </c>
    </row>
    <row r="78" spans="1:8" s="8" customFormat="1" ht="19.5" customHeight="1" hidden="1">
      <c r="A78" s="22"/>
      <c r="B78" s="44"/>
      <c r="C78" s="57"/>
      <c r="D78" s="31"/>
      <c r="E78" s="35"/>
      <c r="F78" s="71"/>
      <c r="G78" s="30"/>
      <c r="H78" s="45">
        <f t="shared" si="1"/>
        <v>14910471.349999994</v>
      </c>
    </row>
    <row r="79" spans="1:8" s="8" customFormat="1" ht="19.5" customHeight="1" hidden="1">
      <c r="A79" s="22"/>
      <c r="B79" s="44"/>
      <c r="C79" s="57"/>
      <c r="D79" s="31"/>
      <c r="E79" s="35"/>
      <c r="F79" s="71"/>
      <c r="G79" s="30"/>
      <c r="H79" s="45">
        <f t="shared" si="1"/>
        <v>14910471.349999994</v>
      </c>
    </row>
    <row r="80" spans="1:8" s="8" customFormat="1" ht="19.5" customHeight="1" hidden="1">
      <c r="A80" s="22"/>
      <c r="B80" s="44"/>
      <c r="C80" s="57"/>
      <c r="D80" s="31"/>
      <c r="E80" s="35"/>
      <c r="F80" s="71"/>
      <c r="G80" s="30"/>
      <c r="H80" s="45">
        <f t="shared" si="1"/>
        <v>14910471.349999994</v>
      </c>
    </row>
    <row r="81" spans="1:8" s="8" customFormat="1" ht="19.5" customHeight="1" hidden="1">
      <c r="A81" s="22"/>
      <c r="B81" s="44"/>
      <c r="C81" s="57"/>
      <c r="D81" s="31"/>
      <c r="E81" s="35"/>
      <c r="F81" s="71"/>
      <c r="G81" s="30"/>
      <c r="H81" s="45">
        <f t="shared" si="1"/>
        <v>14910471.349999994</v>
      </c>
    </row>
    <row r="82" spans="1:8" s="8" customFormat="1" ht="19.5" customHeight="1" hidden="1">
      <c r="A82" s="22"/>
      <c r="B82" s="44"/>
      <c r="C82" s="57"/>
      <c r="D82" s="31"/>
      <c r="E82" s="35"/>
      <c r="F82" s="71"/>
      <c r="G82" s="30"/>
      <c r="H82" s="45">
        <f aca="true" t="shared" si="2" ref="H82:H102">SUM(H81+E82-F82)</f>
        <v>14910471.349999994</v>
      </c>
    </row>
    <row r="83" spans="1:8" s="8" customFormat="1" ht="19.5" customHeight="1" hidden="1">
      <c r="A83" s="22"/>
      <c r="B83" s="44"/>
      <c r="C83" s="57"/>
      <c r="D83" s="31"/>
      <c r="E83" s="71"/>
      <c r="F83" s="71"/>
      <c r="G83" s="30"/>
      <c r="H83" s="45">
        <f t="shared" si="2"/>
        <v>14910471.349999994</v>
      </c>
    </row>
    <row r="84" spans="1:8" s="8" customFormat="1" ht="19.5" customHeight="1" hidden="1">
      <c r="A84" s="22"/>
      <c r="B84" s="44"/>
      <c r="C84" s="57"/>
      <c r="D84" s="31"/>
      <c r="E84" s="35"/>
      <c r="F84" s="70"/>
      <c r="G84" s="30"/>
      <c r="H84" s="45">
        <f t="shared" si="2"/>
        <v>14910471.349999994</v>
      </c>
    </row>
    <row r="85" spans="1:8" s="8" customFormat="1" ht="19.5" customHeight="1" hidden="1">
      <c r="A85" s="22"/>
      <c r="B85" s="44"/>
      <c r="C85" s="57"/>
      <c r="D85" s="31"/>
      <c r="E85" s="70"/>
      <c r="F85" s="70"/>
      <c r="G85" s="30"/>
      <c r="H85" s="45">
        <f t="shared" si="2"/>
        <v>14910471.349999994</v>
      </c>
    </row>
    <row r="86" spans="1:8" s="8" customFormat="1" ht="19.5" customHeight="1" hidden="1">
      <c r="A86" s="22"/>
      <c r="B86" s="44"/>
      <c r="C86" s="57"/>
      <c r="D86" s="31"/>
      <c r="E86" s="71"/>
      <c r="F86" s="71"/>
      <c r="G86" s="30"/>
      <c r="H86" s="45">
        <f t="shared" si="2"/>
        <v>14910471.349999994</v>
      </c>
    </row>
    <row r="87" spans="1:8" s="8" customFormat="1" ht="19.5" customHeight="1" hidden="1">
      <c r="A87" s="22"/>
      <c r="B87" s="44"/>
      <c r="C87" s="57"/>
      <c r="D87" s="31"/>
      <c r="E87" s="58"/>
      <c r="F87" s="71"/>
      <c r="G87" s="30"/>
      <c r="H87" s="45">
        <f t="shared" si="2"/>
        <v>14910471.349999994</v>
      </c>
    </row>
    <row r="88" spans="1:8" s="8" customFormat="1" ht="19.5" customHeight="1" hidden="1">
      <c r="A88" s="22"/>
      <c r="B88" s="44"/>
      <c r="C88" s="57"/>
      <c r="D88" s="31"/>
      <c r="E88" s="35"/>
      <c r="F88" s="71"/>
      <c r="G88" s="30"/>
      <c r="H88" s="45">
        <f t="shared" si="2"/>
        <v>14910471.349999994</v>
      </c>
    </row>
    <row r="89" spans="1:8" s="8" customFormat="1" ht="19.5" customHeight="1" hidden="1">
      <c r="A89" s="22"/>
      <c r="B89" s="44"/>
      <c r="C89" s="57"/>
      <c r="D89" s="31"/>
      <c r="E89" s="35"/>
      <c r="F89" s="71"/>
      <c r="G89" s="30"/>
      <c r="H89" s="45">
        <f t="shared" si="2"/>
        <v>14910471.349999994</v>
      </c>
    </row>
    <row r="90" spans="1:8" s="8" customFormat="1" ht="19.5" customHeight="1" hidden="1">
      <c r="A90" s="22"/>
      <c r="B90" s="44"/>
      <c r="C90" s="57"/>
      <c r="D90" s="31"/>
      <c r="E90" s="35"/>
      <c r="F90" s="71"/>
      <c r="G90" s="30"/>
      <c r="H90" s="45">
        <f t="shared" si="2"/>
        <v>14910471.349999994</v>
      </c>
    </row>
    <row r="91" spans="1:8" s="8" customFormat="1" ht="19.5" customHeight="1" hidden="1">
      <c r="A91" s="22"/>
      <c r="B91" s="44"/>
      <c r="C91" s="57"/>
      <c r="D91" s="31"/>
      <c r="E91" s="35"/>
      <c r="F91" s="71"/>
      <c r="G91" s="30"/>
      <c r="H91" s="45">
        <f t="shared" si="2"/>
        <v>14910471.349999994</v>
      </c>
    </row>
    <row r="92" spans="1:8" s="8" customFormat="1" ht="19.5" customHeight="1" hidden="1">
      <c r="A92" s="22"/>
      <c r="B92" s="44"/>
      <c r="C92" s="57"/>
      <c r="D92" s="31"/>
      <c r="E92" s="81"/>
      <c r="F92" s="71"/>
      <c r="G92" s="30"/>
      <c r="H92" s="45">
        <f t="shared" si="2"/>
        <v>14910471.349999994</v>
      </c>
    </row>
    <row r="93" spans="1:8" s="8" customFormat="1" ht="19.5" customHeight="1" hidden="1">
      <c r="A93" s="22"/>
      <c r="B93" s="44"/>
      <c r="C93" s="57"/>
      <c r="D93" s="31"/>
      <c r="E93" s="35"/>
      <c r="F93" s="71"/>
      <c r="G93" s="30"/>
      <c r="H93" s="45">
        <f t="shared" si="2"/>
        <v>14910471.349999994</v>
      </c>
    </row>
    <row r="94" spans="1:8" s="8" customFormat="1" ht="19.5" customHeight="1" hidden="1">
      <c r="A94" s="22"/>
      <c r="B94" s="44"/>
      <c r="C94" s="57"/>
      <c r="D94" s="31"/>
      <c r="E94" s="35"/>
      <c r="F94" s="71"/>
      <c r="G94" s="30"/>
      <c r="H94" s="45">
        <f t="shared" si="2"/>
        <v>14910471.349999994</v>
      </c>
    </row>
    <row r="95" spans="1:8" s="8" customFormat="1" ht="19.5" customHeight="1" hidden="1">
      <c r="A95" s="22"/>
      <c r="B95" s="44"/>
      <c r="C95" s="57"/>
      <c r="D95" s="31"/>
      <c r="E95" s="35"/>
      <c r="F95" s="71"/>
      <c r="G95" s="30"/>
      <c r="H95" s="45">
        <f t="shared" si="2"/>
        <v>14910471.349999994</v>
      </c>
    </row>
    <row r="96" spans="1:8" s="8" customFormat="1" ht="19.5" customHeight="1" hidden="1">
      <c r="A96" s="22"/>
      <c r="B96" s="44"/>
      <c r="C96" s="57"/>
      <c r="D96" s="31"/>
      <c r="E96" s="35"/>
      <c r="F96" s="71"/>
      <c r="G96" s="30"/>
      <c r="H96" s="45">
        <f t="shared" si="2"/>
        <v>14910471.349999994</v>
      </c>
    </row>
    <row r="97" spans="1:8" s="8" customFormat="1" ht="19.5" customHeight="1" hidden="1">
      <c r="A97" s="22"/>
      <c r="B97" s="44"/>
      <c r="C97" s="41"/>
      <c r="D97" s="31"/>
      <c r="E97" s="89"/>
      <c r="F97" s="71"/>
      <c r="G97" s="30"/>
      <c r="H97" s="45">
        <f t="shared" si="2"/>
        <v>14910471.349999994</v>
      </c>
    </row>
    <row r="98" spans="1:8" s="8" customFormat="1" ht="19.5" customHeight="1" hidden="1">
      <c r="A98" s="22"/>
      <c r="B98" s="44"/>
      <c r="C98" s="41"/>
      <c r="D98" s="31"/>
      <c r="E98" s="35"/>
      <c r="F98" s="71"/>
      <c r="G98" s="30"/>
      <c r="H98" s="45">
        <f t="shared" si="2"/>
        <v>14910471.349999994</v>
      </c>
    </row>
    <row r="99" spans="1:8" s="8" customFormat="1" ht="19.5" customHeight="1" hidden="1">
      <c r="A99" s="22"/>
      <c r="B99" s="44"/>
      <c r="C99" s="41"/>
      <c r="D99" s="31"/>
      <c r="E99" s="35"/>
      <c r="F99" s="71"/>
      <c r="G99" s="30"/>
      <c r="H99" s="45">
        <f t="shared" si="2"/>
        <v>14910471.349999994</v>
      </c>
    </row>
    <row r="100" spans="1:8" s="8" customFormat="1" ht="19.5" customHeight="1" hidden="1">
      <c r="A100" s="22"/>
      <c r="B100" s="44"/>
      <c r="C100" s="41"/>
      <c r="D100" s="31"/>
      <c r="E100" s="35"/>
      <c r="F100" s="71"/>
      <c r="G100" s="30"/>
      <c r="H100" s="45">
        <f t="shared" si="2"/>
        <v>14910471.349999994</v>
      </c>
    </row>
    <row r="101" spans="1:8" s="8" customFormat="1" ht="19.5" customHeight="1" hidden="1">
      <c r="A101" s="22"/>
      <c r="B101" s="46"/>
      <c r="C101" s="56"/>
      <c r="D101" s="31"/>
      <c r="E101" s="35"/>
      <c r="F101" s="71"/>
      <c r="G101" s="30"/>
      <c r="H101" s="45">
        <f t="shared" si="2"/>
        <v>14910471.349999994</v>
      </c>
    </row>
    <row r="102" spans="1:8" s="8" customFormat="1" ht="19.5" customHeight="1">
      <c r="A102" s="22"/>
      <c r="B102" s="44"/>
      <c r="C102" s="61"/>
      <c r="D102" s="31"/>
      <c r="E102" s="35"/>
      <c r="F102" s="71"/>
      <c r="G102" s="30"/>
      <c r="H102" s="45">
        <f t="shared" si="2"/>
        <v>14910471.349999994</v>
      </c>
    </row>
    <row r="103" spans="1:8" s="8" customFormat="1" ht="19.5" customHeight="1" thickBot="1">
      <c r="A103" s="22"/>
      <c r="B103" s="47"/>
      <c r="C103" s="62"/>
      <c r="D103" s="26" t="s">
        <v>7</v>
      </c>
      <c r="E103" s="48">
        <f>SUM(E15:E102)</f>
        <v>10484711.030000001</v>
      </c>
      <c r="F103" s="73">
        <f>SUM(F15:F102)</f>
        <v>2581727.4200000004</v>
      </c>
      <c r="G103" s="49"/>
      <c r="H103" s="50">
        <f>SUM(H13+E103-F103)</f>
        <v>14910471.349999992</v>
      </c>
    </row>
    <row r="104" spans="1:8" s="8" customFormat="1" ht="19.5" customHeight="1">
      <c r="A104" s="22"/>
      <c r="B104" s="20"/>
      <c r="C104" s="63"/>
      <c r="D104" s="20"/>
      <c r="E104" s="36"/>
      <c r="F104" s="74"/>
      <c r="G104" s="20"/>
      <c r="H104" s="20"/>
    </row>
    <row r="105" spans="1:8" s="8" customFormat="1" ht="19.5" customHeight="1">
      <c r="A105" s="22"/>
      <c r="B105" s="20"/>
      <c r="C105" s="63"/>
      <c r="D105" s="20"/>
      <c r="E105" s="36"/>
      <c r="F105" s="74"/>
      <c r="G105" s="20"/>
      <c r="H105" s="20"/>
    </row>
    <row r="106" spans="1:8" s="8" customFormat="1" ht="19.5" customHeight="1">
      <c r="A106" s="22"/>
      <c r="B106" s="20"/>
      <c r="C106" s="63"/>
      <c r="D106" s="20"/>
      <c r="E106" s="36"/>
      <c r="F106" s="74"/>
      <c r="G106" s="20"/>
      <c r="H106" s="20"/>
    </row>
    <row r="107" spans="1:8" s="8" customFormat="1" ht="19.5" customHeight="1">
      <c r="A107" s="22"/>
      <c r="B107" s="85"/>
      <c r="C107" s="86"/>
      <c r="D107" s="85"/>
      <c r="E107" s="85"/>
      <c r="F107" s="87"/>
      <c r="G107" s="85"/>
      <c r="H107" s="88"/>
    </row>
    <row r="108" spans="1:8" s="8" customFormat="1" ht="19.5" customHeight="1">
      <c r="A108" s="22"/>
      <c r="B108" s="98" t="s">
        <v>17</v>
      </c>
      <c r="C108" s="98"/>
      <c r="D108" s="98"/>
      <c r="E108" s="98"/>
      <c r="F108" s="98"/>
      <c r="G108" s="98"/>
      <c r="H108" s="98"/>
    </row>
    <row r="109" spans="1:8" s="8" customFormat="1" ht="19.5" customHeight="1">
      <c r="A109" s="22"/>
      <c r="B109" s="97" t="s">
        <v>18</v>
      </c>
      <c r="C109" s="97"/>
      <c r="D109" s="97"/>
      <c r="E109" s="97"/>
      <c r="F109" s="97"/>
      <c r="G109" s="97"/>
      <c r="H109" s="97"/>
    </row>
    <row r="110" spans="1:8" s="8" customFormat="1" ht="19.5" customHeight="1">
      <c r="A110" s="22"/>
      <c r="B110" s="86"/>
      <c r="C110" s="90"/>
      <c r="D110" s="91"/>
      <c r="E110" s="92"/>
      <c r="F110" s="93"/>
      <c r="G110" s="88"/>
      <c r="H110" s="88"/>
    </row>
    <row r="111" spans="1:8" s="8" customFormat="1" ht="19.5" customHeight="1">
      <c r="A111" s="22"/>
      <c r="B111" s="6"/>
      <c r="C111" s="64"/>
      <c r="D111" s="3"/>
      <c r="E111" s="37"/>
      <c r="F111" s="75"/>
      <c r="G111" s="4"/>
      <c r="H111" s="4"/>
    </row>
    <row r="112" spans="1:8" s="8" customFormat="1" ht="19.5" customHeight="1">
      <c r="A112" s="22"/>
      <c r="B112" s="54"/>
      <c r="C112" s="65"/>
      <c r="D112" s="54"/>
      <c r="E112" s="54"/>
      <c r="F112" s="77"/>
      <c r="G112" s="54"/>
      <c r="H112" s="54"/>
    </row>
    <row r="113" spans="1:8" s="8" customFormat="1" ht="19.5" customHeight="1">
      <c r="A113" s="22"/>
      <c r="B113" s="53"/>
      <c r="C113" s="55"/>
      <c r="D113" s="53"/>
      <c r="E113" s="53"/>
      <c r="F113" s="76"/>
      <c r="G113" s="53"/>
      <c r="H113" s="53"/>
    </row>
    <row r="114" spans="1:8" s="8" customFormat="1" ht="19.5" customHeight="1">
      <c r="A114" s="22"/>
      <c r="B114" s="52"/>
      <c r="C114" s="66"/>
      <c r="D114" s="52"/>
      <c r="E114" s="52"/>
      <c r="F114" s="78"/>
      <c r="G114" s="52"/>
      <c r="H114" s="52"/>
    </row>
    <row r="115" spans="1:8" s="8" customFormat="1" ht="19.5" customHeight="1">
      <c r="A115" s="22"/>
      <c r="B115" s="52"/>
      <c r="C115" s="66"/>
      <c r="D115" s="52"/>
      <c r="E115" s="52"/>
      <c r="F115" s="78"/>
      <c r="G115" s="52"/>
      <c r="H115" s="52"/>
    </row>
    <row r="116" spans="1:8" s="8" customFormat="1" ht="19.5" customHeight="1" thickBot="1">
      <c r="A116" s="22"/>
      <c r="B116" s="52"/>
      <c r="C116" s="66"/>
      <c r="D116" s="52"/>
      <c r="E116" s="52"/>
      <c r="F116" s="78"/>
      <c r="G116" s="52"/>
      <c r="H116" s="52"/>
    </row>
    <row r="117" spans="1:9" s="8" customFormat="1" ht="19.5" customHeight="1" thickBot="1">
      <c r="A117" s="13"/>
      <c r="B117" s="52"/>
      <c r="C117" s="66"/>
      <c r="D117" s="52"/>
      <c r="E117" s="52"/>
      <c r="F117" s="78"/>
      <c r="G117" s="52"/>
      <c r="H117" s="52"/>
      <c r="I117" s="25"/>
    </row>
    <row r="118" spans="1:8" s="8" customFormat="1" ht="21.75" customHeight="1">
      <c r="A118" s="19"/>
      <c r="B118" s="9"/>
      <c r="C118" s="67"/>
      <c r="D118" s="9"/>
      <c r="E118" s="38"/>
      <c r="F118" s="79"/>
      <c r="G118" s="9"/>
      <c r="H118" s="9"/>
    </row>
    <row r="119" spans="1:8" s="8" customFormat="1" ht="21.75" customHeight="1">
      <c r="A119" s="19"/>
      <c r="B119" s="9"/>
      <c r="C119" s="67"/>
      <c r="D119" s="9"/>
      <c r="E119" s="38"/>
      <c r="F119" s="79"/>
      <c r="G119" s="9"/>
      <c r="H119" s="9"/>
    </row>
    <row r="120" spans="1:8" s="8" customFormat="1" ht="21.75" customHeight="1">
      <c r="A120" s="19"/>
      <c r="B120" s="9"/>
      <c r="C120" s="67"/>
      <c r="D120" s="9"/>
      <c r="E120" s="38"/>
      <c r="F120" s="79"/>
      <c r="G120" s="9"/>
      <c r="H120" s="9"/>
    </row>
    <row r="121" spans="1:8" ht="24" customHeight="1">
      <c r="A121" s="5"/>
      <c r="B121" s="9"/>
      <c r="C121" s="67"/>
      <c r="D121" s="9"/>
      <c r="E121" s="38"/>
      <c r="F121" s="79"/>
      <c r="G121" s="9"/>
      <c r="H121" s="9"/>
    </row>
    <row r="122" spans="1:8" ht="24" customHeight="1">
      <c r="A122" s="5"/>
      <c r="B122" s="9"/>
      <c r="C122" s="67"/>
      <c r="D122" s="9"/>
      <c r="E122" s="38"/>
      <c r="F122" s="79"/>
      <c r="G122" s="9"/>
      <c r="H122" s="9"/>
    </row>
    <row r="123" spans="1:8" ht="30.75" customHeight="1">
      <c r="A123" s="7"/>
      <c r="B123" s="9"/>
      <c r="C123" s="67"/>
      <c r="D123" s="9"/>
      <c r="E123" s="38"/>
      <c r="F123" s="79"/>
      <c r="G123" s="9"/>
      <c r="H123" s="9"/>
    </row>
    <row r="124" spans="1:8" ht="24" customHeight="1">
      <c r="A124" s="7"/>
      <c r="B124" s="9"/>
      <c r="C124" s="67"/>
      <c r="D124" s="9"/>
      <c r="E124" s="38"/>
      <c r="F124" s="79"/>
      <c r="G124" s="9"/>
      <c r="H124" s="9"/>
    </row>
    <row r="125" spans="1:8" ht="24" customHeight="1">
      <c r="A125" s="24"/>
      <c r="B125" s="9"/>
      <c r="C125" s="67"/>
      <c r="D125" s="9"/>
      <c r="E125" s="38"/>
      <c r="F125" s="79"/>
      <c r="G125" s="9"/>
      <c r="H125" s="9"/>
    </row>
    <row r="126" spans="1:8" ht="24" customHeight="1">
      <c r="A126" s="24"/>
      <c r="B126" s="9"/>
      <c r="C126" s="67"/>
      <c r="D126" s="9"/>
      <c r="E126" s="38"/>
      <c r="F126" s="79"/>
      <c r="G126" s="9"/>
      <c r="H126" s="9"/>
    </row>
    <row r="127" spans="1:8" ht="24" customHeight="1">
      <c r="A127" s="7"/>
      <c r="B127" s="9"/>
      <c r="C127" s="67"/>
      <c r="D127" s="9"/>
      <c r="E127" s="38"/>
      <c r="F127" s="79"/>
      <c r="G127" s="9"/>
      <c r="H127" s="9"/>
    </row>
    <row r="128" spans="1:8" ht="24" customHeight="1">
      <c r="A128" s="7"/>
      <c r="B128" s="9"/>
      <c r="C128" s="67"/>
      <c r="D128" s="9"/>
      <c r="E128" s="38"/>
      <c r="F128" s="79"/>
      <c r="G128" s="9"/>
      <c r="H128" s="9"/>
    </row>
    <row r="129" spans="1:8" ht="24" customHeight="1">
      <c r="A129" s="5"/>
      <c r="B129" s="9"/>
      <c r="C129" s="67"/>
      <c r="D129" s="9"/>
      <c r="E129" s="38"/>
      <c r="F129" s="79"/>
      <c r="G129" s="9"/>
      <c r="H129" s="9"/>
    </row>
    <row r="130" ht="24" customHeight="1">
      <c r="A130" s="54"/>
    </row>
    <row r="131" ht="24" customHeight="1">
      <c r="A131" s="53"/>
    </row>
    <row r="132" ht="24" customHeight="1">
      <c r="A132" s="52"/>
    </row>
    <row r="133" ht="24" customHeight="1">
      <c r="A133" s="52"/>
    </row>
    <row r="134" ht="24" customHeight="1">
      <c r="A134" s="52"/>
    </row>
    <row r="135" ht="20.25">
      <c r="A135" s="52"/>
    </row>
    <row r="136" ht="12.75">
      <c r="A136" s="9"/>
    </row>
    <row r="137" ht="12.75">
      <c r="A137" s="9"/>
    </row>
    <row r="138" ht="12.75">
      <c r="A138" s="9"/>
    </row>
    <row r="139" ht="12.75">
      <c r="A139" s="9"/>
    </row>
    <row r="140" ht="12.75">
      <c r="A140" s="9"/>
    </row>
    <row r="141" ht="12.75">
      <c r="A141" s="9"/>
    </row>
    <row r="142" ht="12.75">
      <c r="A142" s="9"/>
    </row>
    <row r="143" ht="12.75">
      <c r="A143" s="9"/>
    </row>
    <row r="144" ht="12.75">
      <c r="A144" s="9"/>
    </row>
    <row r="145" ht="12.75">
      <c r="A145" s="9"/>
    </row>
    <row r="146" ht="12.75">
      <c r="A146" s="9"/>
    </row>
    <row r="147" ht="12.75">
      <c r="A147" s="9"/>
    </row>
    <row r="166" ht="13.5" thickBot="1"/>
    <row r="167" ht="15">
      <c r="A167" s="2"/>
    </row>
  </sheetData>
  <sheetProtection/>
  <mergeCells count="14">
    <mergeCell ref="A3:H4"/>
    <mergeCell ref="A5:H5"/>
    <mergeCell ref="A6:H6"/>
    <mergeCell ref="A9:H9"/>
    <mergeCell ref="A7:H7"/>
    <mergeCell ref="A8:H8"/>
    <mergeCell ref="A10:H10"/>
    <mergeCell ref="B13:C13"/>
    <mergeCell ref="B109:H109"/>
    <mergeCell ref="B108:H108"/>
    <mergeCell ref="A12:A14"/>
    <mergeCell ref="E13:F13"/>
    <mergeCell ref="B12:D12"/>
    <mergeCell ref="E12:H12"/>
  </mergeCells>
  <printOptions horizontalCentered="1"/>
  <pageMargins left="0" right="0" top="0.15748031496062992" bottom="0.35433070866141736" header="0" footer="0"/>
  <pageSetup fitToHeight="1" fitToWidth="1" horizontalDpi="600" verticalDpi="600" orientation="portrait" scale="46" r:id="rId2"/>
  <headerFooter alignWithMargins="0">
    <oddFooter>&amp;RPágina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2022-02-03T17:26:04Z</cp:lastPrinted>
  <dcterms:created xsi:type="dcterms:W3CDTF">2006-07-11T17:39:34Z</dcterms:created>
  <dcterms:modified xsi:type="dcterms:W3CDTF">2022-02-08T18:49:39Z</dcterms:modified>
  <cp:category/>
  <cp:version/>
  <cp:contentType/>
  <cp:contentStatus/>
</cp:coreProperties>
</file>