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banco'!$A$1:$H$134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<sst xmlns="http://schemas.openxmlformats.org/spreadsheetml/2006/main" count="113" uniqueCount="110">
  <si>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</si>
  <si>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</si>
  <si>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</si>
  <si>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</si>
  <si>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</si>
  <si>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</si>
  <si>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</si>
  <si>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</si>
  <si>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</si>
  <si>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</si>
  <si>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</si>
  <si>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</si>
  <si>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</si>
  <si>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</si>
  <si>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</si>
  <si>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</si>
  <si>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</si>
  <si>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</si>
  <si>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>ARS YUNEN</t>
  </si>
  <si>
    <t>VISANET</t>
  </si>
  <si>
    <t>Inversiones Taramaca SAS</t>
  </si>
  <si>
    <t xml:space="preserve"> Contadora                                                 Enc. Administrativo y Financiero                                                                                  Directora General</t>
  </si>
  <si>
    <t>ARS META SALUD</t>
  </si>
  <si>
    <t>ARS APS</t>
  </si>
  <si>
    <t xml:space="preserve">Ayuntamiento Del Distrito Nacional </t>
  </si>
  <si>
    <t>Multi-Services Winca, SRL</t>
  </si>
  <si>
    <t>Ventas Diversas Farmaceuticas, SRL</t>
  </si>
  <si>
    <t>Planet Medical Services, SRL</t>
  </si>
  <si>
    <t>ARS SENASA SUBSIDIADO</t>
  </si>
  <si>
    <t>Edyjcsa,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</si>
  <si>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Abril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2022</t>
    </r>
  </si>
  <si>
    <t>CEMADOJA(30/03/2022)</t>
  </si>
  <si>
    <t>CEMADOJA(31/03/2022)</t>
  </si>
  <si>
    <t>CEMADOJA(01/04/2022)</t>
  </si>
  <si>
    <t>CEMADOJA(02/04/2022)</t>
  </si>
  <si>
    <t>CEMADOJA(03/04/2022)</t>
  </si>
  <si>
    <t>META SALUD</t>
  </si>
  <si>
    <t>Compañía Dominicana De Telefonos CporA</t>
  </si>
  <si>
    <t>CEMADOJA(04/04/2022)</t>
  </si>
  <si>
    <t>CEMADOJA(04/04/2022)Error de Estudio</t>
  </si>
  <si>
    <t>CEMADOJA(05/04/2022)</t>
  </si>
  <si>
    <t>CEMADOJA(06/04/2022)</t>
  </si>
  <si>
    <t>CEMADOJA(07/04/2022)</t>
  </si>
  <si>
    <t>ARS GMA</t>
  </si>
  <si>
    <t>Julio Elias Perez Montilla</t>
  </si>
  <si>
    <t>Corporacion de Acueducto y Alcantarillado de Santo Domingo</t>
  </si>
  <si>
    <t>CEMADOJA(08/04/2022)</t>
  </si>
  <si>
    <t>CEMADOJA(09/04/2022)</t>
  </si>
  <si>
    <t>CEMADOJA(10/04/2022)</t>
  </si>
  <si>
    <t>Compensacion Militar Mes de Abril 2022</t>
  </si>
  <si>
    <t>CEMADOJA(11/04/2022)</t>
  </si>
  <si>
    <t>CEMADOJA(12/04/2022)</t>
  </si>
  <si>
    <t>ARS SIGMA</t>
  </si>
  <si>
    <t>CEMADOJA(13/04/2022)</t>
  </si>
  <si>
    <t>CEMADOJA(14/04/2022)</t>
  </si>
  <si>
    <t>CEMADOJA(15/04/2022)</t>
  </si>
  <si>
    <t>CEMADOJA(16/04/2022)</t>
  </si>
  <si>
    <t>CEMADOJA(17/04/2022)</t>
  </si>
  <si>
    <t>Altice Dominicana, SA</t>
  </si>
  <si>
    <t>CEMADOJA(18/04/2022)</t>
  </si>
  <si>
    <t>CEMADOJA(19/04/2022)</t>
  </si>
  <si>
    <t>ARS UNIVERSAL</t>
  </si>
  <si>
    <t>Centro Automotriz y Repuestos Gonzales Rosario, SRL</t>
  </si>
  <si>
    <t>Juan Antonio Dalis Cordero</t>
  </si>
  <si>
    <t xml:space="preserve">Franklin Espinal </t>
  </si>
  <si>
    <t>Lubricantes Internacionales (LUBRI INTER), SRL</t>
  </si>
  <si>
    <t>ARS RENACER</t>
  </si>
  <si>
    <t>Pago Productividad Medicos Enero 2022</t>
  </si>
  <si>
    <t>CEMADOJA(20/04/2022)</t>
  </si>
  <si>
    <t>CEMADOJA(21/04/2022)</t>
  </si>
  <si>
    <t>ARS HUMANO</t>
  </si>
  <si>
    <t>ARS PRIMERA DE HUMANO</t>
  </si>
  <si>
    <t>RD Diesel</t>
  </si>
  <si>
    <t>CEMADOJA(22/04/2022)</t>
  </si>
  <si>
    <t>CEMADOJA(23/04/2022)</t>
  </si>
  <si>
    <t>CEMADOJA(24/04/2022)</t>
  </si>
  <si>
    <t>Unique Representaciones, SRL</t>
  </si>
  <si>
    <t>CEMADOJA(25/04/2022)</t>
  </si>
  <si>
    <t xml:space="preserve">CEMADOJA(25/04/2022)Error deEstudio </t>
  </si>
  <si>
    <t>CEMADOJA(26/04/2022)</t>
  </si>
  <si>
    <t>Gastech Comercial, EIRL</t>
  </si>
  <si>
    <t>CEMADOJA(27/04/2022)</t>
  </si>
  <si>
    <t>CEMADOJA(28/04/2022)</t>
  </si>
  <si>
    <t>ARS FUTURO</t>
  </si>
  <si>
    <t xml:space="preserve">Pago Proporcion de Vacaciones Exempleados </t>
  </si>
  <si>
    <t xml:space="preserve">Pago Indemnizacion Exempleados </t>
  </si>
  <si>
    <t>Dev-387</t>
  </si>
  <si>
    <t>Dev-402</t>
  </si>
  <si>
    <t>Dev-405</t>
  </si>
  <si>
    <t>Dev-431</t>
  </si>
  <si>
    <t>Dev-438</t>
  </si>
  <si>
    <t>Dev-440</t>
  </si>
  <si>
    <t>Dev-446</t>
  </si>
  <si>
    <t>Dev-450</t>
  </si>
  <si>
    <t>Dev-453</t>
  </si>
  <si>
    <t>Dev-459</t>
  </si>
  <si>
    <t>Dev-461</t>
  </si>
  <si>
    <t>Dev-463</t>
  </si>
  <si>
    <t>Dev-465</t>
  </si>
  <si>
    <t>Dev-470</t>
  </si>
  <si>
    <t>Dev-475</t>
  </si>
  <si>
    <t>Dev-477</t>
  </si>
  <si>
    <t>Dev-479</t>
  </si>
  <si>
    <t>Dev-490</t>
  </si>
  <si>
    <t>Dev-492</t>
  </si>
  <si>
    <t>Dev-495</t>
  </si>
  <si>
    <t>Dev-501</t>
  </si>
  <si>
    <t>Dev-506</t>
  </si>
  <si>
    <t>Dev-508</t>
  </si>
  <si>
    <t>Dev-510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</si>
</sst>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6" fillId="34" borderId="0" xfId="49" applyFont="1" applyFill="1" applyBorder="1" applyAlignment="1">
      <alignment horizontal="center" vertical="center" wrapText="1"/>
    </xf>
    <xf numFmtId="171" fontId="12" fillId="0" borderId="18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19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14" fontId="12" fillId="0" borderId="22" xfId="0" applyNumberFormat="1" applyFont="1" applyFill="1" applyBorder="1" applyAlignment="1">
      <alignment horizontal="center" wrapText="1"/>
    </xf>
    <xf numFmtId="4" fontId="3" fillId="33" borderId="24" xfId="0" applyNumberFormat="1" applyFont="1" applyFill="1" applyBorder="1" applyAlignment="1">
      <alignment horizontal="right" vertical="center"/>
    </xf>
    <xf numFmtId="171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/>
    </xf>
    <xf numFmtId="12" fontId="12" fillId="0" borderId="18" xfId="0" applyNumberFormat="1" applyFont="1" applyFill="1" applyBorder="1" applyAlignment="1">
      <alignment horizontal="center"/>
    </xf>
    <xf numFmtId="171" fontId="13" fillId="0" borderId="27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171" fontId="12" fillId="0" borderId="18" xfId="0" applyNumberFormat="1" applyFont="1" applyFill="1" applyBorder="1" applyAlignment="1">
      <alignment horizontal="right" vertical="top"/>
    </xf>
    <xf numFmtId="171" fontId="12" fillId="0" borderId="18" xfId="49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71" fontId="13" fillId="0" borderId="28" xfId="0" applyNumberFormat="1" applyFont="1" applyFill="1" applyBorder="1" applyAlignment="1">
      <alignment horizontal="right"/>
    </xf>
    <xf numFmtId="12" fontId="12" fillId="0" borderId="18" xfId="0" applyNumberFormat="1" applyFont="1" applyFill="1" applyBorder="1" applyAlignment="1">
      <alignment horizontal="center" vertical="center" wrapText="1"/>
    </xf>
    <xf numFmtId="12" fontId="12" fillId="0" borderId="2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1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85725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581025</xdr:colOff>
      <xdr:row>7</xdr:row>
      <xdr:rowOff>47625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72700" y="295275"/>
          <a:ext cx="2628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2"/>
  <sheetViews>
    <sheetView tabSelected="1" zoomScale="70" zoomScaleNormal="70" zoomScaleSheetLayoutView="70" zoomScalePageLayoutView="0" workbookViewId="0" topLeftCell="B67">
      <selection activeCell="H60" sqref="H60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65" customWidth="1"/>
    <col min="4" max="4" width="59.00390625" style="1" customWidth="1"/>
    <col min="5" max="5" width="24.7109375" style="37" customWidth="1"/>
    <col min="6" max="6" width="22.57421875" style="77" customWidth="1"/>
    <col min="7" max="7" width="7.14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56"/>
      <c r="E1" s="31"/>
      <c r="F1" s="66"/>
    </row>
    <row r="2" spans="3:6" s="12" customFormat="1" ht="12.75">
      <c r="C2" s="56"/>
      <c r="E2" s="31"/>
      <c r="F2" s="66"/>
    </row>
    <row r="3" spans="1:10" s="12" customFormat="1" ht="21" customHeight="1">
      <c r="A3" s="93" t="s">
        <v>9</v>
      </c>
      <c r="B3" s="93"/>
      <c r="C3" s="93"/>
      <c r="D3" s="93"/>
      <c r="E3" s="93"/>
      <c r="F3" s="93"/>
      <c r="G3" s="93"/>
      <c r="H3" s="93"/>
      <c r="I3" s="13"/>
      <c r="J3" s="13"/>
    </row>
    <row r="4" spans="1:8" s="12" customFormat="1" ht="4.5" customHeight="1">
      <c r="A4" s="93"/>
      <c r="B4" s="93"/>
      <c r="C4" s="93"/>
      <c r="D4" s="93"/>
      <c r="E4" s="93"/>
      <c r="F4" s="93"/>
      <c r="G4" s="93"/>
      <c r="H4" s="93"/>
    </row>
    <row r="5" spans="1:10" s="12" customFormat="1" ht="23.25" customHeight="1">
      <c r="A5" s="94" t="s">
        <v>10</v>
      </c>
      <c r="B5" s="94"/>
      <c r="C5" s="94"/>
      <c r="D5" s="94"/>
      <c r="E5" s="94"/>
      <c r="F5" s="94"/>
      <c r="G5" s="94"/>
      <c r="H5" s="94"/>
      <c r="I5" s="14"/>
      <c r="J5" s="14"/>
    </row>
    <row r="6" spans="1:10" s="12" customFormat="1" ht="20.25" customHeight="1">
      <c r="A6" s="95" t="s">
        <v>11</v>
      </c>
      <c r="B6" s="95"/>
      <c r="C6" s="95"/>
      <c r="D6" s="95"/>
      <c r="E6" s="95"/>
      <c r="F6" s="95"/>
      <c r="G6" s="95"/>
      <c r="H6" s="95"/>
      <c r="I6" s="15"/>
      <c r="J6" s="15"/>
    </row>
    <row r="7" spans="1:8" s="12" customFormat="1" ht="20.25">
      <c r="A7" s="97" t="s">
        <v>12</v>
      </c>
      <c r="B7" s="97"/>
      <c r="C7" s="97"/>
      <c r="D7" s="97"/>
      <c r="E7" s="97"/>
      <c r="F7" s="97"/>
      <c r="G7" s="97"/>
      <c r="H7" s="97"/>
    </row>
    <row r="8" spans="1:8" s="12" customFormat="1" ht="18">
      <c r="A8" s="96" t="s">
        <v>3</v>
      </c>
      <c r="B8" s="96"/>
      <c r="C8" s="96"/>
      <c r="D8" s="96"/>
      <c r="E8" s="96"/>
      <c r="F8" s="96"/>
      <c r="G8" s="96"/>
      <c r="H8" s="96"/>
    </row>
    <row r="9" spans="1:8" s="12" customFormat="1" ht="18">
      <c r="A9" s="96" t="s">
        <v>8</v>
      </c>
      <c r="B9" s="96"/>
      <c r="C9" s="96"/>
      <c r="D9" s="96"/>
      <c r="E9" s="96"/>
      <c r="F9" s="96"/>
      <c r="G9" s="96"/>
      <c r="H9" s="96"/>
    </row>
    <row r="10" spans="1:8" s="12" customFormat="1" ht="18" customHeight="1">
      <c r="A10" s="98" t="s">
        <v>30</v>
      </c>
      <c r="B10" s="98"/>
      <c r="C10" s="98"/>
      <c r="D10" s="98"/>
      <c r="E10" s="98"/>
      <c r="F10" s="98"/>
      <c r="G10" s="98"/>
      <c r="H10" s="98"/>
    </row>
    <row r="11" spans="3:6" s="12" customFormat="1" ht="4.5" customHeight="1" thickBot="1">
      <c r="C11" s="56"/>
      <c r="E11" s="31"/>
      <c r="F11" s="66"/>
    </row>
    <row r="12" spans="1:12" s="3" customFormat="1" ht="20.25" customHeight="1">
      <c r="A12" s="103"/>
      <c r="B12" s="107" t="s">
        <v>15</v>
      </c>
      <c r="C12" s="108"/>
      <c r="D12" s="108"/>
      <c r="E12" s="108" t="s">
        <v>14</v>
      </c>
      <c r="F12" s="108"/>
      <c r="G12" s="108"/>
      <c r="H12" s="109"/>
      <c r="I12" s="8"/>
      <c r="J12" s="8"/>
      <c r="K12" s="8"/>
      <c r="L12" s="8"/>
    </row>
    <row r="13" spans="1:12" s="3" customFormat="1" ht="18" customHeight="1">
      <c r="A13" s="104"/>
      <c r="B13" s="99"/>
      <c r="C13" s="100"/>
      <c r="D13" s="11"/>
      <c r="E13" s="106" t="s">
        <v>6</v>
      </c>
      <c r="F13" s="106"/>
      <c r="G13" s="22"/>
      <c r="H13" s="38">
        <v>12447586.28</v>
      </c>
      <c r="I13" s="8"/>
      <c r="J13" s="8"/>
      <c r="K13" s="8"/>
      <c r="L13" s="8"/>
    </row>
    <row r="14" spans="1:12" s="3" customFormat="1" ht="32.25" customHeight="1" thickBot="1">
      <c r="A14" s="105"/>
      <c r="B14" s="40" t="s">
        <v>4</v>
      </c>
      <c r="C14" s="57" t="s">
        <v>13</v>
      </c>
      <c r="D14" s="17" t="s">
        <v>5</v>
      </c>
      <c r="E14" s="32" t="s">
        <v>0</v>
      </c>
      <c r="F14" s="16" t="s">
        <v>1</v>
      </c>
      <c r="G14" s="16"/>
      <c r="H14" s="41" t="s">
        <v>2</v>
      </c>
      <c r="I14" s="8"/>
      <c r="J14" s="8"/>
      <c r="K14" s="8"/>
      <c r="L14" s="8"/>
    </row>
    <row r="15" spans="1:8" s="10" customFormat="1" ht="19.5" customHeight="1">
      <c r="A15" s="20"/>
      <c r="B15" s="42">
        <v>44652</v>
      </c>
      <c r="C15" s="81">
        <v>488616652</v>
      </c>
      <c r="D15" s="29" t="s">
        <v>31</v>
      </c>
      <c r="E15" s="27">
        <v>77065</v>
      </c>
      <c r="F15" s="67"/>
      <c r="G15" s="27"/>
      <c r="H15" s="43">
        <f>SUM(H13+E15-F15)</f>
        <v>12524651.28</v>
      </c>
    </row>
    <row r="16" spans="1:8" s="8" customFormat="1" ht="19.5" customHeight="1">
      <c r="A16" s="21"/>
      <c r="B16" s="42">
        <v>44652</v>
      </c>
      <c r="C16" s="79">
        <v>488616653</v>
      </c>
      <c r="D16" s="29" t="s">
        <v>32</v>
      </c>
      <c r="E16" s="33">
        <v>67581</v>
      </c>
      <c r="F16" s="67"/>
      <c r="G16" s="30"/>
      <c r="H16" s="43">
        <f aca="true" t="shared" si="0" ref="H16:H79">SUM(H15+E16-F16)</f>
        <v>12592232.28</v>
      </c>
    </row>
    <row r="17" spans="1:8" s="8" customFormat="1" ht="19.5" customHeight="1">
      <c r="A17" s="21"/>
      <c r="B17" s="42">
        <v>44655</v>
      </c>
      <c r="C17" s="79">
        <v>488640202</v>
      </c>
      <c r="D17" s="29" t="s">
        <v>33</v>
      </c>
      <c r="E17" s="33">
        <v>84079</v>
      </c>
      <c r="F17" s="67"/>
      <c r="G17" s="27"/>
      <c r="H17" s="43">
        <f t="shared" si="0"/>
        <v>12676311.28</v>
      </c>
    </row>
    <row r="18" spans="1:8" s="8" customFormat="1" ht="19.5" customHeight="1">
      <c r="A18" s="21"/>
      <c r="B18" s="42">
        <v>44655</v>
      </c>
      <c r="C18" s="79">
        <v>488640201</v>
      </c>
      <c r="D18" s="29" t="s">
        <v>34</v>
      </c>
      <c r="E18" s="33">
        <v>30400</v>
      </c>
      <c r="F18" s="67"/>
      <c r="G18" s="27"/>
      <c r="H18" s="43">
        <f t="shared" si="0"/>
        <v>12706711.28</v>
      </c>
    </row>
    <row r="19" spans="1:8" s="8" customFormat="1" ht="19.5" customHeight="1">
      <c r="A19" s="21"/>
      <c r="B19" s="42">
        <v>44655</v>
      </c>
      <c r="C19" s="79">
        <v>488640200</v>
      </c>
      <c r="D19" s="29" t="s">
        <v>35</v>
      </c>
      <c r="E19" s="33">
        <v>22830</v>
      </c>
      <c r="F19" s="67"/>
      <c r="G19" s="27"/>
      <c r="H19" s="43">
        <f t="shared" si="0"/>
        <v>12729541.28</v>
      </c>
    </row>
    <row r="20" spans="1:8" s="8" customFormat="1" ht="19.5" customHeight="1">
      <c r="A20" s="21"/>
      <c r="B20" s="42">
        <v>44655</v>
      </c>
      <c r="C20" s="79">
        <v>4524005402505</v>
      </c>
      <c r="D20" s="29" t="s">
        <v>36</v>
      </c>
      <c r="E20" s="33">
        <v>20305.5</v>
      </c>
      <c r="F20" s="67"/>
      <c r="G20" s="27"/>
      <c r="H20" s="43">
        <f t="shared" si="0"/>
        <v>12749846.78</v>
      </c>
    </row>
    <row r="21" spans="1:8" s="8" customFormat="1" ht="19.5" customHeight="1">
      <c r="A21" s="21"/>
      <c r="B21" s="42">
        <v>44655</v>
      </c>
      <c r="C21" s="79" t="s">
        <v>86</v>
      </c>
      <c r="D21" s="29" t="s">
        <v>37</v>
      </c>
      <c r="E21" s="33"/>
      <c r="F21" s="67">
        <v>141700.33</v>
      </c>
      <c r="G21" s="27"/>
      <c r="H21" s="43">
        <f t="shared" si="0"/>
        <v>12608146.45</v>
      </c>
    </row>
    <row r="22" spans="1:8" s="8" customFormat="1" ht="19.5" customHeight="1">
      <c r="A22" s="21"/>
      <c r="B22" s="42">
        <v>44657</v>
      </c>
      <c r="C22" s="79">
        <v>488642737</v>
      </c>
      <c r="D22" s="29" t="s">
        <v>38</v>
      </c>
      <c r="E22" s="33">
        <v>101324</v>
      </c>
      <c r="F22" s="67"/>
      <c r="G22" s="27"/>
      <c r="H22" s="43">
        <f t="shared" si="0"/>
        <v>12709470.45</v>
      </c>
    </row>
    <row r="23" spans="1:8" s="8" customFormat="1" ht="19.5" customHeight="1">
      <c r="A23" s="21"/>
      <c r="B23" s="42">
        <v>44657</v>
      </c>
      <c r="C23" s="79">
        <v>488642736</v>
      </c>
      <c r="D23" s="29" t="s">
        <v>39</v>
      </c>
      <c r="E23" s="33">
        <v>1059</v>
      </c>
      <c r="F23" s="67"/>
      <c r="G23" s="27"/>
      <c r="H23" s="43">
        <f t="shared" si="0"/>
        <v>12710529.45</v>
      </c>
    </row>
    <row r="24" spans="1:8" s="8" customFormat="1" ht="19.5" customHeight="1">
      <c r="A24" s="21"/>
      <c r="B24" s="42">
        <v>44657</v>
      </c>
      <c r="C24" s="79">
        <v>488642738</v>
      </c>
      <c r="D24" s="29" t="s">
        <v>40</v>
      </c>
      <c r="E24" s="33">
        <v>112729</v>
      </c>
      <c r="F24" s="67"/>
      <c r="G24" s="27"/>
      <c r="H24" s="43">
        <f t="shared" si="0"/>
        <v>12823258.45</v>
      </c>
    </row>
    <row r="25" spans="1:8" s="8" customFormat="1" ht="19.5" customHeight="1">
      <c r="A25" s="21"/>
      <c r="B25" s="42">
        <v>44659</v>
      </c>
      <c r="C25" s="79">
        <v>488641766</v>
      </c>
      <c r="D25" s="29" t="s">
        <v>41</v>
      </c>
      <c r="E25" s="33">
        <v>146872</v>
      </c>
      <c r="F25" s="67"/>
      <c r="G25" s="27"/>
      <c r="H25" s="43">
        <f t="shared" si="0"/>
        <v>12970130.45</v>
      </c>
    </row>
    <row r="26" spans="1:8" s="8" customFormat="1" ht="19.5" customHeight="1">
      <c r="A26" s="21"/>
      <c r="B26" s="42">
        <v>44659</v>
      </c>
      <c r="C26" s="79">
        <v>488641767</v>
      </c>
      <c r="D26" s="29" t="s">
        <v>42</v>
      </c>
      <c r="E26" s="33">
        <v>100257</v>
      </c>
      <c r="F26" s="67"/>
      <c r="G26" s="27"/>
      <c r="H26" s="43">
        <f t="shared" si="0"/>
        <v>13070387.45</v>
      </c>
    </row>
    <row r="27" spans="1:8" s="8" customFormat="1" ht="19.5" customHeight="1">
      <c r="A27" s="21"/>
      <c r="B27" s="42">
        <v>44659</v>
      </c>
      <c r="C27" s="79">
        <v>20682510</v>
      </c>
      <c r="D27" s="29" t="s">
        <v>43</v>
      </c>
      <c r="E27" s="33">
        <v>90408</v>
      </c>
      <c r="F27" s="67"/>
      <c r="G27" s="27"/>
      <c r="H27" s="43">
        <f t="shared" si="0"/>
        <v>13160795.45</v>
      </c>
    </row>
    <row r="28" spans="1:8" s="8" customFormat="1" ht="19.5" customHeight="1">
      <c r="A28" s="21"/>
      <c r="B28" s="42">
        <v>44659</v>
      </c>
      <c r="C28" s="79" t="s">
        <v>87</v>
      </c>
      <c r="D28" s="29" t="s">
        <v>44</v>
      </c>
      <c r="E28" s="33"/>
      <c r="F28" s="67">
        <v>45430</v>
      </c>
      <c r="G28" s="27"/>
      <c r="H28" s="43">
        <f t="shared" si="0"/>
        <v>13115365.45</v>
      </c>
    </row>
    <row r="29" spans="1:8" s="8" customFormat="1" ht="19.5" customHeight="1">
      <c r="A29" s="21"/>
      <c r="B29" s="42">
        <v>44659</v>
      </c>
      <c r="C29" s="79" t="s">
        <v>88</v>
      </c>
      <c r="D29" s="29" t="s">
        <v>45</v>
      </c>
      <c r="E29" s="33"/>
      <c r="F29" s="67">
        <v>3900</v>
      </c>
      <c r="G29" s="27"/>
      <c r="H29" s="43">
        <f t="shared" si="0"/>
        <v>13111465.45</v>
      </c>
    </row>
    <row r="30" spans="1:8" s="8" customFormat="1" ht="19.5" customHeight="1">
      <c r="A30" s="21"/>
      <c r="B30" s="42">
        <v>44662</v>
      </c>
      <c r="C30" s="79">
        <v>486975011</v>
      </c>
      <c r="D30" s="29" t="s">
        <v>46</v>
      </c>
      <c r="E30" s="33">
        <v>84436</v>
      </c>
      <c r="F30" s="67"/>
      <c r="G30" s="27"/>
      <c r="H30" s="43">
        <f t="shared" si="0"/>
        <v>13195901.45</v>
      </c>
    </row>
    <row r="31" spans="1:8" s="8" customFormat="1" ht="19.5" customHeight="1">
      <c r="A31" s="21"/>
      <c r="B31" s="42">
        <v>44662</v>
      </c>
      <c r="C31" s="79">
        <v>486975012</v>
      </c>
      <c r="D31" s="29" t="s">
        <v>47</v>
      </c>
      <c r="E31" s="33">
        <v>27266</v>
      </c>
      <c r="F31" s="67"/>
      <c r="G31" s="27"/>
      <c r="H31" s="43">
        <f t="shared" si="0"/>
        <v>13223167.45</v>
      </c>
    </row>
    <row r="32" spans="1:8" s="8" customFormat="1" ht="19.5" customHeight="1">
      <c r="A32" s="21"/>
      <c r="B32" s="42">
        <v>44662</v>
      </c>
      <c r="C32" s="79">
        <v>486975010</v>
      </c>
      <c r="D32" s="29" t="s">
        <v>48</v>
      </c>
      <c r="E32" s="33">
        <v>28850</v>
      </c>
      <c r="F32" s="67"/>
      <c r="G32" s="27"/>
      <c r="H32" s="43">
        <f t="shared" si="0"/>
        <v>13252017.45</v>
      </c>
    </row>
    <row r="33" spans="1:8" s="8" customFormat="1" ht="19.5" customHeight="1">
      <c r="A33" s="21"/>
      <c r="B33" s="42">
        <v>44663</v>
      </c>
      <c r="C33" s="79" t="s">
        <v>89</v>
      </c>
      <c r="D33" s="29" t="s">
        <v>49</v>
      </c>
      <c r="E33" s="33"/>
      <c r="F33" s="67">
        <v>66460</v>
      </c>
      <c r="G33" s="27"/>
      <c r="H33" s="43">
        <f t="shared" si="0"/>
        <v>13185557.45</v>
      </c>
    </row>
    <row r="34" spans="1:8" s="8" customFormat="1" ht="19.5" customHeight="1">
      <c r="A34" s="21"/>
      <c r="B34" s="42">
        <v>44664</v>
      </c>
      <c r="C34" s="79">
        <v>472761830</v>
      </c>
      <c r="D34" s="29" t="s">
        <v>50</v>
      </c>
      <c r="E34" s="33">
        <v>92369</v>
      </c>
      <c r="F34" s="67"/>
      <c r="G34" s="27"/>
      <c r="H34" s="43">
        <f t="shared" si="0"/>
        <v>13277926.45</v>
      </c>
    </row>
    <row r="35" spans="1:8" s="8" customFormat="1" ht="19.5" customHeight="1">
      <c r="A35" s="21"/>
      <c r="B35" s="42">
        <v>44664</v>
      </c>
      <c r="C35" s="79">
        <v>472761831</v>
      </c>
      <c r="D35" s="29" t="s">
        <v>51</v>
      </c>
      <c r="E35" s="33">
        <v>67996</v>
      </c>
      <c r="F35" s="67"/>
      <c r="G35" s="27"/>
      <c r="H35" s="43">
        <f t="shared" si="0"/>
        <v>13345922.45</v>
      </c>
    </row>
    <row r="36" spans="1:8" s="8" customFormat="1" ht="19.5" customHeight="1">
      <c r="A36" s="21"/>
      <c r="B36" s="42">
        <v>44664</v>
      </c>
      <c r="C36" s="79">
        <v>20682511</v>
      </c>
      <c r="D36" s="29" t="s">
        <v>52</v>
      </c>
      <c r="E36" s="33">
        <v>11384</v>
      </c>
      <c r="F36" s="67"/>
      <c r="G36" s="27"/>
      <c r="H36" s="43">
        <f t="shared" si="0"/>
        <v>13357306.45</v>
      </c>
    </row>
    <row r="37" spans="1:8" s="8" customFormat="1" ht="19.5" customHeight="1">
      <c r="A37" s="21"/>
      <c r="B37" s="42">
        <v>44669</v>
      </c>
      <c r="C37" s="79">
        <v>472763488</v>
      </c>
      <c r="D37" s="29" t="s">
        <v>53</v>
      </c>
      <c r="E37" s="33">
        <v>64336</v>
      </c>
      <c r="F37" s="67"/>
      <c r="G37" s="27"/>
      <c r="H37" s="43">
        <f t="shared" si="0"/>
        <v>13421642.45</v>
      </c>
    </row>
    <row r="38" spans="1:8" s="8" customFormat="1" ht="19.5" customHeight="1">
      <c r="A38" s="21"/>
      <c r="B38" s="42">
        <v>44669</v>
      </c>
      <c r="C38" s="79">
        <v>472763487</v>
      </c>
      <c r="D38" s="29" t="s">
        <v>54</v>
      </c>
      <c r="E38" s="33">
        <v>11366</v>
      </c>
      <c r="F38" s="67"/>
      <c r="G38" s="27"/>
      <c r="H38" s="43">
        <f t="shared" si="0"/>
        <v>13433008.45</v>
      </c>
    </row>
    <row r="39" spans="1:8" s="8" customFormat="1" ht="19.5" customHeight="1">
      <c r="A39" s="21"/>
      <c r="B39" s="42">
        <v>44669</v>
      </c>
      <c r="C39" s="79">
        <v>472763489</v>
      </c>
      <c r="D39" s="29" t="s">
        <v>55</v>
      </c>
      <c r="E39" s="33">
        <v>8496</v>
      </c>
      <c r="F39" s="67"/>
      <c r="G39" s="27"/>
      <c r="H39" s="43">
        <f t="shared" si="0"/>
        <v>13441504.45</v>
      </c>
    </row>
    <row r="40" spans="1:8" s="8" customFormat="1" ht="19.5" customHeight="1">
      <c r="A40" s="21"/>
      <c r="B40" s="42">
        <v>44669</v>
      </c>
      <c r="C40" s="79">
        <v>472763485</v>
      </c>
      <c r="D40" s="29" t="s">
        <v>56</v>
      </c>
      <c r="E40" s="33">
        <v>15720</v>
      </c>
      <c r="F40" s="67"/>
      <c r="G40" s="27"/>
      <c r="H40" s="43">
        <f t="shared" si="0"/>
        <v>13457224.45</v>
      </c>
    </row>
    <row r="41" spans="1:8" s="8" customFormat="1" ht="19.5" customHeight="1">
      <c r="A41" s="21"/>
      <c r="B41" s="42">
        <v>44669</v>
      </c>
      <c r="C41" s="79">
        <v>472763486</v>
      </c>
      <c r="D41" s="29" t="s">
        <v>57</v>
      </c>
      <c r="E41" s="33">
        <v>15190</v>
      </c>
      <c r="F41" s="67"/>
      <c r="G41" s="27"/>
      <c r="H41" s="43">
        <f t="shared" si="0"/>
        <v>13472414.45</v>
      </c>
    </row>
    <row r="42" spans="1:8" s="8" customFormat="1" ht="19.5" customHeight="1">
      <c r="A42" s="21"/>
      <c r="B42" s="42">
        <v>44669</v>
      </c>
      <c r="C42" s="79" t="s">
        <v>90</v>
      </c>
      <c r="D42" s="29" t="s">
        <v>58</v>
      </c>
      <c r="E42" s="33"/>
      <c r="F42" s="67">
        <v>30539.5</v>
      </c>
      <c r="G42" s="27"/>
      <c r="H42" s="43">
        <f t="shared" si="0"/>
        <v>13441874.95</v>
      </c>
    </row>
    <row r="43" spans="1:8" s="8" customFormat="1" ht="19.5" customHeight="1">
      <c r="A43" s="21"/>
      <c r="B43" s="42">
        <v>44670</v>
      </c>
      <c r="C43" s="79" t="s">
        <v>91</v>
      </c>
      <c r="D43" s="29" t="s">
        <v>24</v>
      </c>
      <c r="E43" s="33"/>
      <c r="F43" s="67">
        <v>2896</v>
      </c>
      <c r="G43" s="27"/>
      <c r="H43" s="43">
        <f t="shared" si="0"/>
        <v>13438978.95</v>
      </c>
    </row>
    <row r="44" spans="1:8" s="8" customFormat="1" ht="19.5" customHeight="1">
      <c r="A44" s="21"/>
      <c r="B44" s="42">
        <v>44671</v>
      </c>
      <c r="C44" s="79">
        <v>486937752</v>
      </c>
      <c r="D44" s="29" t="s">
        <v>59</v>
      </c>
      <c r="E44" s="33">
        <v>78237</v>
      </c>
      <c r="F44" s="67"/>
      <c r="G44" s="27"/>
      <c r="H44" s="43">
        <f t="shared" si="0"/>
        <v>13517215.95</v>
      </c>
    </row>
    <row r="45" spans="1:8" s="8" customFormat="1" ht="19.5" customHeight="1">
      <c r="A45" s="21"/>
      <c r="B45" s="42">
        <v>44671</v>
      </c>
      <c r="C45" s="79">
        <v>4869937753</v>
      </c>
      <c r="D45" s="29" t="s">
        <v>60</v>
      </c>
      <c r="E45" s="33">
        <v>87637</v>
      </c>
      <c r="F45" s="67"/>
      <c r="G45" s="27"/>
      <c r="H45" s="43">
        <f t="shared" si="0"/>
        <v>13604852.95</v>
      </c>
    </row>
    <row r="46" spans="1:8" s="8" customFormat="1" ht="19.5" customHeight="1">
      <c r="A46" s="21"/>
      <c r="B46" s="42">
        <v>44671</v>
      </c>
      <c r="C46" s="79">
        <v>452400540123</v>
      </c>
      <c r="D46" s="29" t="s">
        <v>61</v>
      </c>
      <c r="E46" s="33">
        <v>62686.5</v>
      </c>
      <c r="F46" s="67"/>
      <c r="G46" s="27"/>
      <c r="H46" s="43">
        <f t="shared" si="0"/>
        <v>13667539.45</v>
      </c>
    </row>
    <row r="47" spans="1:8" s="8" customFormat="1" ht="19.5" customHeight="1">
      <c r="A47" s="21"/>
      <c r="B47" s="42">
        <v>44671</v>
      </c>
      <c r="C47" s="79">
        <v>452400430021</v>
      </c>
      <c r="D47" s="29" t="s">
        <v>17</v>
      </c>
      <c r="E47" s="33">
        <v>818759.2</v>
      </c>
      <c r="F47" s="67"/>
      <c r="G47" s="27"/>
      <c r="H47" s="43">
        <f t="shared" si="0"/>
        <v>14486298.649999999</v>
      </c>
    </row>
    <row r="48" spans="1:8" s="8" customFormat="1" ht="19.5" customHeight="1">
      <c r="A48" s="21"/>
      <c r="B48" s="42">
        <v>44671</v>
      </c>
      <c r="C48" s="79" t="s">
        <v>92</v>
      </c>
      <c r="D48" s="29" t="s">
        <v>62</v>
      </c>
      <c r="E48" s="33"/>
      <c r="F48" s="67">
        <v>121894</v>
      </c>
      <c r="G48" s="27"/>
      <c r="H48" s="43">
        <f t="shared" si="0"/>
        <v>14364404.649999999</v>
      </c>
    </row>
    <row r="49" spans="1:8" s="8" customFormat="1" ht="19.5" customHeight="1">
      <c r="A49" s="21"/>
      <c r="B49" s="42">
        <v>44671</v>
      </c>
      <c r="C49" s="79" t="s">
        <v>93</v>
      </c>
      <c r="D49" s="29" t="s">
        <v>63</v>
      </c>
      <c r="E49" s="33"/>
      <c r="F49" s="67">
        <v>956907.38</v>
      </c>
      <c r="G49" s="27"/>
      <c r="H49" s="43">
        <f t="shared" si="0"/>
        <v>13407497.269999998</v>
      </c>
    </row>
    <row r="50" spans="1:8" s="8" customFormat="1" ht="19.5" customHeight="1">
      <c r="A50" s="21"/>
      <c r="B50" s="42">
        <v>44671</v>
      </c>
      <c r="C50" s="79" t="s">
        <v>94</v>
      </c>
      <c r="D50" s="29" t="s">
        <v>27</v>
      </c>
      <c r="E50" s="33"/>
      <c r="F50" s="67">
        <v>564966.52</v>
      </c>
      <c r="G50" s="27"/>
      <c r="H50" s="43">
        <f t="shared" si="0"/>
        <v>12842530.749999998</v>
      </c>
    </row>
    <row r="51" spans="1:8" s="8" customFormat="1" ht="19.5" customHeight="1">
      <c r="A51" s="21"/>
      <c r="B51" s="42">
        <v>44671</v>
      </c>
      <c r="C51" s="79" t="s">
        <v>95</v>
      </c>
      <c r="D51" s="29" t="s">
        <v>64</v>
      </c>
      <c r="E51" s="33"/>
      <c r="F51" s="67">
        <v>33171.78</v>
      </c>
      <c r="G51" s="27"/>
      <c r="H51" s="43">
        <f t="shared" si="0"/>
        <v>12809358.969999999</v>
      </c>
    </row>
    <row r="52" spans="1:8" s="8" customFormat="1" ht="19.5" customHeight="1">
      <c r="A52" s="21"/>
      <c r="B52" s="42">
        <v>44671</v>
      </c>
      <c r="C52" s="79" t="s">
        <v>96</v>
      </c>
      <c r="D52" s="29" t="s">
        <v>65</v>
      </c>
      <c r="E52" s="33"/>
      <c r="F52" s="67">
        <v>66000</v>
      </c>
      <c r="G52" s="27"/>
      <c r="H52" s="43">
        <f t="shared" si="0"/>
        <v>12743358.969999999</v>
      </c>
    </row>
    <row r="53" spans="1:8" s="8" customFormat="1" ht="19.5" customHeight="1">
      <c r="A53" s="21"/>
      <c r="B53" s="42">
        <v>44671</v>
      </c>
      <c r="C53" s="79" t="s">
        <v>97</v>
      </c>
      <c r="D53" s="29" t="s">
        <v>65</v>
      </c>
      <c r="E53" s="33"/>
      <c r="F53" s="67">
        <v>103179.2</v>
      </c>
      <c r="G53" s="27"/>
      <c r="H53" s="43">
        <f t="shared" si="0"/>
        <v>12640179.77</v>
      </c>
    </row>
    <row r="54" spans="1:8" s="8" customFormat="1" ht="19.5" customHeight="1">
      <c r="A54" s="21"/>
      <c r="B54" s="42">
        <v>44671</v>
      </c>
      <c r="C54" s="79" t="s">
        <v>98</v>
      </c>
      <c r="D54" s="29" t="s">
        <v>25</v>
      </c>
      <c r="E54" s="33"/>
      <c r="F54" s="67">
        <v>31152</v>
      </c>
      <c r="G54" s="27"/>
      <c r="H54" s="43">
        <f t="shared" si="0"/>
        <v>12609027.77</v>
      </c>
    </row>
    <row r="55" spans="1:8" s="8" customFormat="1" ht="19.5" customHeight="1">
      <c r="A55" s="21"/>
      <c r="B55" s="42">
        <v>44671</v>
      </c>
      <c r="C55" s="79" t="s">
        <v>99</v>
      </c>
      <c r="D55" s="29" t="s">
        <v>44</v>
      </c>
      <c r="E55" s="33"/>
      <c r="F55" s="67">
        <v>375240</v>
      </c>
      <c r="G55" s="27"/>
      <c r="H55" s="43">
        <f t="shared" si="0"/>
        <v>12233787.77</v>
      </c>
    </row>
    <row r="56" spans="1:8" s="8" customFormat="1" ht="19.5" customHeight="1">
      <c r="A56" s="21"/>
      <c r="B56" s="42">
        <v>44672</v>
      </c>
      <c r="C56" s="79">
        <v>452400540154</v>
      </c>
      <c r="D56" s="29" t="s">
        <v>22</v>
      </c>
      <c r="E56" s="33">
        <v>532</v>
      </c>
      <c r="F56" s="67"/>
      <c r="G56" s="27"/>
      <c r="H56" s="43">
        <f t="shared" si="0"/>
        <v>12234319.77</v>
      </c>
    </row>
    <row r="57" spans="1:8" s="8" customFormat="1" ht="19.5" customHeight="1">
      <c r="A57" s="21"/>
      <c r="B57" s="42">
        <v>44672</v>
      </c>
      <c r="C57" s="79">
        <v>452400540155</v>
      </c>
      <c r="D57" s="29" t="s">
        <v>18</v>
      </c>
      <c r="E57" s="33">
        <v>1776</v>
      </c>
      <c r="F57" s="67"/>
      <c r="G57" s="27"/>
      <c r="H57" s="43">
        <f t="shared" si="0"/>
        <v>12236095.77</v>
      </c>
    </row>
    <row r="58" spans="1:8" s="8" customFormat="1" ht="19.5" customHeight="1">
      <c r="A58" s="21"/>
      <c r="B58" s="42">
        <v>44672</v>
      </c>
      <c r="C58" s="79">
        <v>452400430002</v>
      </c>
      <c r="D58" s="29" t="s">
        <v>66</v>
      </c>
      <c r="E58" s="33">
        <v>29200</v>
      </c>
      <c r="F58" s="67"/>
      <c r="G58" s="27"/>
      <c r="H58" s="43">
        <f t="shared" si="0"/>
        <v>12265295.77</v>
      </c>
    </row>
    <row r="59" spans="1:8" s="8" customFormat="1" ht="19.5" customHeight="1">
      <c r="A59" s="21"/>
      <c r="B59" s="42">
        <v>44672</v>
      </c>
      <c r="C59" s="79" t="s">
        <v>100</v>
      </c>
      <c r="D59" s="29" t="s">
        <v>20</v>
      </c>
      <c r="E59" s="33"/>
      <c r="F59" s="67">
        <v>6930</v>
      </c>
      <c r="G59" s="27"/>
      <c r="H59" s="43">
        <f t="shared" si="0"/>
        <v>12258365.77</v>
      </c>
    </row>
    <row r="60" spans="1:8" s="8" customFormat="1" ht="19.5" customHeight="1">
      <c r="A60" s="21"/>
      <c r="B60" s="42">
        <v>44672</v>
      </c>
      <c r="C60" s="79" t="s">
        <v>101</v>
      </c>
      <c r="D60" s="29" t="s">
        <v>67</v>
      </c>
      <c r="E60" s="33"/>
      <c r="F60" s="68">
        <v>755048.8</v>
      </c>
      <c r="G60" s="27"/>
      <c r="H60" s="43">
        <f t="shared" si="0"/>
        <v>11503316.969999999</v>
      </c>
    </row>
    <row r="61" spans="1:8" s="8" customFormat="1" ht="19.5" customHeight="1">
      <c r="A61" s="21"/>
      <c r="B61" s="42">
        <v>44673</v>
      </c>
      <c r="C61" s="79">
        <v>473045528</v>
      </c>
      <c r="D61" s="29" t="s">
        <v>68</v>
      </c>
      <c r="E61" s="33">
        <v>86684</v>
      </c>
      <c r="F61" s="67"/>
      <c r="G61" s="27"/>
      <c r="H61" s="43">
        <f t="shared" si="0"/>
        <v>11590000.969999999</v>
      </c>
    </row>
    <row r="62" spans="1:8" s="8" customFormat="1" ht="19.5" customHeight="1">
      <c r="A62" s="21"/>
      <c r="B62" s="42">
        <v>44673</v>
      </c>
      <c r="C62" s="80">
        <v>473045528</v>
      </c>
      <c r="D62" s="29" t="s">
        <v>69</v>
      </c>
      <c r="E62" s="33">
        <v>52161</v>
      </c>
      <c r="F62" s="67"/>
      <c r="G62" s="27"/>
      <c r="H62" s="43">
        <f t="shared" si="0"/>
        <v>11642161.969999999</v>
      </c>
    </row>
    <row r="63" spans="1:8" s="8" customFormat="1" ht="19.5" customHeight="1">
      <c r="A63" s="21"/>
      <c r="B63" s="42">
        <v>44673</v>
      </c>
      <c r="C63" s="79">
        <v>452400430004</v>
      </c>
      <c r="D63" s="29" t="s">
        <v>28</v>
      </c>
      <c r="E63" s="33">
        <v>6880334.28</v>
      </c>
      <c r="F63" s="67"/>
      <c r="G63" s="27"/>
      <c r="H63" s="43">
        <f t="shared" si="0"/>
        <v>18522496.25</v>
      </c>
    </row>
    <row r="64" spans="1:8" s="8" customFormat="1" ht="19.5" customHeight="1">
      <c r="A64" s="21"/>
      <c r="B64" s="42">
        <v>44673</v>
      </c>
      <c r="C64" s="79">
        <v>20682512</v>
      </c>
      <c r="D64" s="29" t="s">
        <v>19</v>
      </c>
      <c r="E64" s="33">
        <v>202173.36</v>
      </c>
      <c r="F64" s="69"/>
      <c r="G64" s="27"/>
      <c r="H64" s="43">
        <f t="shared" si="0"/>
        <v>18724669.61</v>
      </c>
    </row>
    <row r="65" spans="1:8" s="8" customFormat="1" ht="19.5" customHeight="1">
      <c r="A65" s="21"/>
      <c r="B65" s="42">
        <v>44673</v>
      </c>
      <c r="C65" s="79">
        <v>20117553</v>
      </c>
      <c r="D65" s="29" t="s">
        <v>70</v>
      </c>
      <c r="E65" s="33">
        <v>65169</v>
      </c>
      <c r="F65" s="69"/>
      <c r="G65" s="27"/>
      <c r="H65" s="43">
        <f t="shared" si="0"/>
        <v>18789838.61</v>
      </c>
    </row>
    <row r="66" spans="1:8" s="8" customFormat="1" ht="19.5" customHeight="1">
      <c r="A66" s="21"/>
      <c r="B66" s="42">
        <v>44673</v>
      </c>
      <c r="C66" s="79">
        <v>20117552</v>
      </c>
      <c r="D66" s="29" t="s">
        <v>71</v>
      </c>
      <c r="E66" s="33">
        <v>322546.4</v>
      </c>
      <c r="F66" s="67"/>
      <c r="G66" s="27"/>
      <c r="H66" s="43">
        <f t="shared" si="0"/>
        <v>19112385.009999998</v>
      </c>
    </row>
    <row r="67" spans="1:8" s="8" customFormat="1" ht="19.5" customHeight="1">
      <c r="A67" s="21"/>
      <c r="B67" s="42">
        <v>44673</v>
      </c>
      <c r="C67" s="79" t="s">
        <v>102</v>
      </c>
      <c r="D67" s="29" t="s">
        <v>72</v>
      </c>
      <c r="E67" s="33"/>
      <c r="F67" s="67">
        <v>326400</v>
      </c>
      <c r="G67" s="27"/>
      <c r="H67" s="43">
        <f t="shared" si="0"/>
        <v>18785985.009999998</v>
      </c>
    </row>
    <row r="68" spans="1:8" s="8" customFormat="1" ht="19.5" customHeight="1">
      <c r="A68" s="21"/>
      <c r="B68" s="42">
        <v>44676</v>
      </c>
      <c r="C68" s="80">
        <v>473045741</v>
      </c>
      <c r="D68" s="29" t="s">
        <v>73</v>
      </c>
      <c r="E68" s="33">
        <v>70976</v>
      </c>
      <c r="F68" s="67"/>
      <c r="G68" s="27"/>
      <c r="H68" s="43">
        <f t="shared" si="0"/>
        <v>18856961.009999998</v>
      </c>
    </row>
    <row r="69" spans="1:8" s="8" customFormat="1" ht="19.5" customHeight="1">
      <c r="A69" s="21"/>
      <c r="B69" s="42">
        <v>44676</v>
      </c>
      <c r="C69" s="79">
        <v>473045740</v>
      </c>
      <c r="D69" s="29" t="s">
        <v>74</v>
      </c>
      <c r="E69" s="33">
        <v>17372</v>
      </c>
      <c r="F69" s="67"/>
      <c r="G69" s="27"/>
      <c r="H69" s="43">
        <f t="shared" si="0"/>
        <v>18874333.009999998</v>
      </c>
    </row>
    <row r="70" spans="1:8" s="8" customFormat="1" ht="19.5" customHeight="1">
      <c r="A70" s="21"/>
      <c r="B70" s="42">
        <v>44676</v>
      </c>
      <c r="C70" s="79">
        <v>473045742</v>
      </c>
      <c r="D70" s="29" t="s">
        <v>75</v>
      </c>
      <c r="E70" s="33">
        <v>18503</v>
      </c>
      <c r="F70" s="67"/>
      <c r="G70" s="27"/>
      <c r="H70" s="43">
        <f t="shared" si="0"/>
        <v>18892836.009999998</v>
      </c>
    </row>
    <row r="71" spans="1:8" s="8" customFormat="1" ht="19.5" customHeight="1">
      <c r="A71" s="21"/>
      <c r="B71" s="42">
        <v>44676</v>
      </c>
      <c r="C71" s="79">
        <v>20117556</v>
      </c>
      <c r="D71" s="29" t="s">
        <v>23</v>
      </c>
      <c r="E71" s="33">
        <v>34290</v>
      </c>
      <c r="F71" s="68"/>
      <c r="G71" s="27"/>
      <c r="H71" s="43">
        <f t="shared" si="0"/>
        <v>18927126.009999998</v>
      </c>
    </row>
    <row r="72" spans="1:8" s="8" customFormat="1" ht="19.5" customHeight="1">
      <c r="A72" s="21"/>
      <c r="B72" s="42">
        <v>44677</v>
      </c>
      <c r="C72" s="79" t="s">
        <v>103</v>
      </c>
      <c r="D72" s="29" t="s">
        <v>44</v>
      </c>
      <c r="E72" s="33"/>
      <c r="F72" s="68">
        <v>208860</v>
      </c>
      <c r="G72" s="27"/>
      <c r="H72" s="43">
        <f t="shared" si="0"/>
        <v>18718266.009999998</v>
      </c>
    </row>
    <row r="73" spans="1:8" s="8" customFormat="1" ht="19.5" customHeight="1">
      <c r="A73" s="21"/>
      <c r="B73" s="42">
        <v>44677</v>
      </c>
      <c r="C73" s="79" t="s">
        <v>104</v>
      </c>
      <c r="D73" s="29" t="s">
        <v>76</v>
      </c>
      <c r="E73" s="33"/>
      <c r="F73" s="67">
        <v>336300</v>
      </c>
      <c r="G73" s="27"/>
      <c r="H73" s="43">
        <f t="shared" si="0"/>
        <v>18381966.009999998</v>
      </c>
    </row>
    <row r="74" spans="1:8" s="8" customFormat="1" ht="19.5" customHeight="1">
      <c r="A74" s="21"/>
      <c r="B74" s="42">
        <v>44678</v>
      </c>
      <c r="C74" s="79">
        <v>495598708</v>
      </c>
      <c r="D74" s="29" t="s">
        <v>77</v>
      </c>
      <c r="E74" s="33">
        <v>92026</v>
      </c>
      <c r="F74" s="67"/>
      <c r="G74" s="27"/>
      <c r="H74" s="43">
        <f t="shared" si="0"/>
        <v>18473992.009999998</v>
      </c>
    </row>
    <row r="75" spans="1:8" s="8" customFormat="1" ht="19.5" customHeight="1">
      <c r="A75" s="21"/>
      <c r="B75" s="42">
        <v>44678</v>
      </c>
      <c r="C75" s="79">
        <v>495598707</v>
      </c>
      <c r="D75" s="29" t="s">
        <v>78</v>
      </c>
      <c r="E75" s="33">
        <v>400</v>
      </c>
      <c r="F75" s="68"/>
      <c r="G75" s="27"/>
      <c r="H75" s="43">
        <f t="shared" si="0"/>
        <v>18474392.009999998</v>
      </c>
    </row>
    <row r="76" spans="1:8" s="8" customFormat="1" ht="19.5" customHeight="1">
      <c r="A76" s="21"/>
      <c r="B76" s="42">
        <v>44678</v>
      </c>
      <c r="C76" s="79">
        <v>495598709</v>
      </c>
      <c r="D76" s="29" t="s">
        <v>79</v>
      </c>
      <c r="E76" s="33">
        <v>99195</v>
      </c>
      <c r="F76" s="68"/>
      <c r="G76" s="27"/>
      <c r="H76" s="43">
        <f t="shared" si="0"/>
        <v>18573587.009999998</v>
      </c>
    </row>
    <row r="77" spans="1:8" s="8" customFormat="1" ht="19.5" customHeight="1">
      <c r="A77" s="21"/>
      <c r="B77" s="42">
        <v>44678</v>
      </c>
      <c r="C77" s="79" t="s">
        <v>105</v>
      </c>
      <c r="D77" s="29" t="s">
        <v>80</v>
      </c>
      <c r="E77" s="68"/>
      <c r="F77" s="68">
        <v>150467.7</v>
      </c>
      <c r="G77" s="27"/>
      <c r="H77" s="43">
        <f t="shared" si="0"/>
        <v>18423119.31</v>
      </c>
    </row>
    <row r="78" spans="1:8" s="8" customFormat="1" ht="19.5" customHeight="1">
      <c r="A78" s="21"/>
      <c r="B78" s="42">
        <v>44678</v>
      </c>
      <c r="C78" s="79" t="s">
        <v>106</v>
      </c>
      <c r="D78" s="29" t="s">
        <v>26</v>
      </c>
      <c r="E78" s="33"/>
      <c r="F78" s="68">
        <v>246384</v>
      </c>
      <c r="G78" s="27"/>
      <c r="H78" s="43">
        <f t="shared" si="0"/>
        <v>18176735.31</v>
      </c>
    </row>
    <row r="79" spans="1:8" s="8" customFormat="1" ht="19.5" customHeight="1">
      <c r="A79" s="21"/>
      <c r="B79" s="42">
        <v>44680</v>
      </c>
      <c r="C79" s="79">
        <v>496692086</v>
      </c>
      <c r="D79" s="29" t="s">
        <v>81</v>
      </c>
      <c r="E79" s="33">
        <v>74773</v>
      </c>
      <c r="F79" s="68"/>
      <c r="G79" s="27"/>
      <c r="H79" s="43">
        <f t="shared" si="0"/>
        <v>18251508.31</v>
      </c>
    </row>
    <row r="80" spans="1:8" s="8" customFormat="1" ht="19.5" customHeight="1">
      <c r="A80" s="21"/>
      <c r="B80" s="42">
        <v>44680</v>
      </c>
      <c r="C80" s="79">
        <v>496692087</v>
      </c>
      <c r="D80" s="29" t="s">
        <v>82</v>
      </c>
      <c r="E80" s="33">
        <v>91257</v>
      </c>
      <c r="F80" s="68"/>
      <c r="G80" s="27"/>
      <c r="H80" s="43">
        <f aca="true" t="shared" si="1" ref="H80:H119">SUM(H79+E80-F80)</f>
        <v>18342765.31</v>
      </c>
    </row>
    <row r="81" spans="1:8" s="8" customFormat="1" ht="19.5" customHeight="1">
      <c r="A81" s="21"/>
      <c r="B81" s="42">
        <v>44680</v>
      </c>
      <c r="C81" s="79">
        <v>452400460001</v>
      </c>
      <c r="D81" s="29" t="s">
        <v>83</v>
      </c>
      <c r="E81" s="33">
        <v>129010</v>
      </c>
      <c r="F81" s="68"/>
      <c r="G81" s="27"/>
      <c r="H81" s="43">
        <f t="shared" si="1"/>
        <v>18471775.31</v>
      </c>
    </row>
    <row r="82" spans="1:8" s="8" customFormat="1" ht="19.5" customHeight="1">
      <c r="A82" s="21"/>
      <c r="B82" s="42">
        <v>44680</v>
      </c>
      <c r="C82" s="79" t="s">
        <v>107</v>
      </c>
      <c r="D82" s="29" t="s">
        <v>29</v>
      </c>
      <c r="E82" s="33"/>
      <c r="F82" s="68">
        <v>162692.5</v>
      </c>
      <c r="G82" s="27"/>
      <c r="H82" s="43">
        <f t="shared" si="1"/>
        <v>18309082.81</v>
      </c>
    </row>
    <row r="83" spans="1:8" s="8" customFormat="1" ht="19.5" customHeight="1">
      <c r="A83" s="21"/>
      <c r="B83" s="42">
        <v>44680</v>
      </c>
      <c r="C83" s="79" t="s">
        <v>108</v>
      </c>
      <c r="D83" s="29" t="s">
        <v>84</v>
      </c>
      <c r="E83" s="33"/>
      <c r="F83" s="68">
        <v>53361.15</v>
      </c>
      <c r="G83" s="27"/>
      <c r="H83" s="43">
        <f t="shared" si="1"/>
        <v>18255721.66</v>
      </c>
    </row>
    <row r="84" spans="1:8" s="8" customFormat="1" ht="19.5" customHeight="1">
      <c r="A84" s="21"/>
      <c r="B84" s="42">
        <v>44680</v>
      </c>
      <c r="C84" s="79" t="s">
        <v>109</v>
      </c>
      <c r="D84" s="29" t="s">
        <v>85</v>
      </c>
      <c r="E84" s="33"/>
      <c r="F84" s="68">
        <v>152662.95</v>
      </c>
      <c r="G84" s="27"/>
      <c r="H84" s="43">
        <f t="shared" si="1"/>
        <v>18103058.71</v>
      </c>
    </row>
    <row r="85" spans="1:8" s="8" customFormat="1" ht="19.5" customHeight="1">
      <c r="A85" s="21"/>
      <c r="B85" s="42"/>
      <c r="C85" s="79"/>
      <c r="D85" s="29"/>
      <c r="E85" s="33"/>
      <c r="F85" s="68"/>
      <c r="G85" s="27"/>
      <c r="H85" s="43">
        <f t="shared" si="1"/>
        <v>18103058.71</v>
      </c>
    </row>
    <row r="86" spans="1:8" s="7" customFormat="1" ht="19.5" customHeight="1">
      <c r="A86" s="26"/>
      <c r="B86" s="42"/>
      <c r="C86" s="79"/>
      <c r="D86" s="29"/>
      <c r="E86" s="33"/>
      <c r="F86" s="68"/>
      <c r="G86" s="27"/>
      <c r="H86" s="43">
        <f t="shared" si="1"/>
        <v>18103058.71</v>
      </c>
    </row>
    <row r="87" spans="1:8" s="7" customFormat="1" ht="19.5" customHeight="1">
      <c r="A87" s="26"/>
      <c r="B87" s="42"/>
      <c r="C87" s="79"/>
      <c r="D87" s="29"/>
      <c r="E87" s="33"/>
      <c r="F87" s="68"/>
      <c r="G87" s="27"/>
      <c r="H87" s="43">
        <f t="shared" si="1"/>
        <v>18103058.71</v>
      </c>
    </row>
    <row r="88" spans="1:8" s="7" customFormat="1" ht="19.5" customHeight="1">
      <c r="A88" s="26"/>
      <c r="B88" s="42"/>
      <c r="C88" s="79"/>
      <c r="D88" s="29"/>
      <c r="E88" s="33"/>
      <c r="F88" s="68"/>
      <c r="G88" s="27"/>
      <c r="H88" s="43">
        <f t="shared" si="1"/>
        <v>18103058.71</v>
      </c>
    </row>
    <row r="89" spans="1:8" s="7" customFormat="1" ht="19.5" customHeight="1">
      <c r="A89" s="26"/>
      <c r="B89" s="42"/>
      <c r="C89" s="79"/>
      <c r="D89" s="29"/>
      <c r="E89" s="33"/>
      <c r="F89" s="68"/>
      <c r="G89" s="27"/>
      <c r="H89" s="43">
        <f t="shared" si="1"/>
        <v>18103058.71</v>
      </c>
    </row>
    <row r="90" spans="1:8" s="7" customFormat="1" ht="19.5" customHeight="1">
      <c r="A90" s="26"/>
      <c r="B90" s="42"/>
      <c r="C90" s="79"/>
      <c r="D90" s="29"/>
      <c r="E90" s="33"/>
      <c r="F90" s="68"/>
      <c r="G90" s="27"/>
      <c r="H90" s="43">
        <f t="shared" si="1"/>
        <v>18103058.71</v>
      </c>
    </row>
    <row r="91" spans="1:8" s="7" customFormat="1" ht="19.5" customHeight="1">
      <c r="A91" s="26"/>
      <c r="B91" s="42"/>
      <c r="C91" s="79"/>
      <c r="D91" s="29"/>
      <c r="E91" s="33"/>
      <c r="F91" s="68"/>
      <c r="G91" s="27"/>
      <c r="H91" s="43">
        <f t="shared" si="1"/>
        <v>18103058.71</v>
      </c>
    </row>
    <row r="92" spans="1:8" s="8" customFormat="1" ht="19.5" customHeight="1" hidden="1">
      <c r="A92" s="21"/>
      <c r="B92" s="42"/>
      <c r="C92" s="54"/>
      <c r="D92" s="29"/>
      <c r="E92" s="33"/>
      <c r="F92" s="68"/>
      <c r="G92" s="28"/>
      <c r="H92" s="43">
        <f t="shared" si="1"/>
        <v>18103058.71</v>
      </c>
    </row>
    <row r="93" spans="1:8" s="8" customFormat="1" ht="19.5" customHeight="1" hidden="1">
      <c r="A93" s="21"/>
      <c r="B93" s="42"/>
      <c r="C93" s="54"/>
      <c r="D93" s="29"/>
      <c r="E93" s="33"/>
      <c r="F93" s="67"/>
      <c r="G93" s="28"/>
      <c r="H93" s="43">
        <f t="shared" si="1"/>
        <v>18103058.71</v>
      </c>
    </row>
    <row r="94" spans="1:8" s="8" customFormat="1" ht="19.5" customHeight="1" hidden="1">
      <c r="A94" s="21"/>
      <c r="B94" s="42"/>
      <c r="C94" s="54"/>
      <c r="D94" s="29"/>
      <c r="E94" s="33"/>
      <c r="F94" s="68"/>
      <c r="G94" s="28"/>
      <c r="H94" s="43">
        <f t="shared" si="1"/>
        <v>18103058.71</v>
      </c>
    </row>
    <row r="95" spans="1:8" s="8" customFormat="1" ht="19.5" customHeight="1" hidden="1">
      <c r="A95" s="21"/>
      <c r="B95" s="42"/>
      <c r="C95" s="54"/>
      <c r="D95" s="29"/>
      <c r="E95" s="68"/>
      <c r="F95" s="68"/>
      <c r="G95" s="28"/>
      <c r="H95" s="43">
        <f t="shared" si="1"/>
        <v>18103058.71</v>
      </c>
    </row>
    <row r="96" spans="1:8" s="8" customFormat="1" ht="19.5" customHeight="1" hidden="1">
      <c r="A96" s="21"/>
      <c r="B96" s="42"/>
      <c r="C96" s="54"/>
      <c r="D96" s="29"/>
      <c r="E96" s="33"/>
      <c r="F96" s="68"/>
      <c r="G96" s="28"/>
      <c r="H96" s="43">
        <f t="shared" si="1"/>
        <v>18103058.71</v>
      </c>
    </row>
    <row r="97" spans="1:8" s="8" customFormat="1" ht="19.5" customHeight="1" hidden="1">
      <c r="A97" s="21"/>
      <c r="B97" s="42"/>
      <c r="C97" s="54"/>
      <c r="D97" s="29"/>
      <c r="E97" s="33"/>
      <c r="F97" s="68"/>
      <c r="G97" s="28"/>
      <c r="H97" s="43">
        <f t="shared" si="1"/>
        <v>18103058.71</v>
      </c>
    </row>
    <row r="98" spans="1:8" s="8" customFormat="1" ht="19.5" customHeight="1" hidden="1">
      <c r="A98" s="21"/>
      <c r="B98" s="42"/>
      <c r="C98" s="54"/>
      <c r="D98" s="29"/>
      <c r="E98" s="33"/>
      <c r="F98" s="67"/>
      <c r="G98" s="28"/>
      <c r="H98" s="43">
        <f t="shared" si="1"/>
        <v>18103058.71</v>
      </c>
    </row>
    <row r="99" spans="1:8" s="8" customFormat="1" ht="19.5" customHeight="1" hidden="1">
      <c r="A99" s="21"/>
      <c r="B99" s="42"/>
      <c r="C99" s="54"/>
      <c r="D99" s="29"/>
      <c r="E99" s="33"/>
      <c r="F99" s="67"/>
      <c r="G99" s="28"/>
      <c r="H99" s="43">
        <f t="shared" si="1"/>
        <v>18103058.71</v>
      </c>
    </row>
    <row r="100" spans="1:8" s="8" customFormat="1" ht="19.5" customHeight="1" hidden="1">
      <c r="A100" s="21"/>
      <c r="B100" s="42"/>
      <c r="C100" s="54"/>
      <c r="D100" s="29"/>
      <c r="E100" s="33"/>
      <c r="F100" s="67"/>
      <c r="G100" s="28"/>
      <c r="H100" s="43">
        <f t="shared" si="1"/>
        <v>18103058.71</v>
      </c>
    </row>
    <row r="101" spans="1:8" s="8" customFormat="1" ht="19.5" customHeight="1" hidden="1">
      <c r="A101" s="21"/>
      <c r="B101" s="42"/>
      <c r="C101" s="54"/>
      <c r="D101" s="29"/>
      <c r="E101" s="33"/>
      <c r="F101" s="68"/>
      <c r="G101" s="28"/>
      <c r="H101" s="43">
        <f t="shared" si="1"/>
        <v>18103058.71</v>
      </c>
    </row>
    <row r="102" spans="1:8" s="8" customFormat="1" ht="19.5" customHeight="1" hidden="1">
      <c r="A102" s="21"/>
      <c r="B102" s="42"/>
      <c r="C102" s="54"/>
      <c r="D102" s="29"/>
      <c r="E102" s="33"/>
      <c r="F102" s="68"/>
      <c r="G102" s="28"/>
      <c r="H102" s="43">
        <f t="shared" si="1"/>
        <v>18103058.71</v>
      </c>
    </row>
    <row r="103" spans="1:8" s="8" customFormat="1" ht="19.5" customHeight="1" hidden="1">
      <c r="A103" s="21"/>
      <c r="B103" s="42"/>
      <c r="C103" s="54"/>
      <c r="D103" s="29"/>
      <c r="E103" s="33"/>
      <c r="F103" s="68"/>
      <c r="G103" s="28"/>
      <c r="H103" s="43">
        <f t="shared" si="1"/>
        <v>18103058.71</v>
      </c>
    </row>
    <row r="104" spans="1:8" s="8" customFormat="1" ht="19.5" customHeight="1" hidden="1">
      <c r="A104" s="21"/>
      <c r="B104" s="42"/>
      <c r="C104" s="54"/>
      <c r="D104" s="29"/>
      <c r="E104" s="33"/>
      <c r="F104" s="68"/>
      <c r="G104" s="28"/>
      <c r="H104" s="43">
        <f t="shared" si="1"/>
        <v>18103058.71</v>
      </c>
    </row>
    <row r="105" spans="1:8" s="8" customFormat="1" ht="19.5" customHeight="1" hidden="1">
      <c r="A105" s="21"/>
      <c r="B105" s="42"/>
      <c r="C105" s="54"/>
      <c r="D105" s="29"/>
      <c r="E105" s="33"/>
      <c r="F105" s="68"/>
      <c r="G105" s="28"/>
      <c r="H105" s="43">
        <f t="shared" si="1"/>
        <v>18103058.71</v>
      </c>
    </row>
    <row r="106" spans="1:8" s="8" customFormat="1" ht="19.5" customHeight="1" hidden="1">
      <c r="A106" s="21"/>
      <c r="B106" s="42"/>
      <c r="C106" s="54"/>
      <c r="D106" s="29"/>
      <c r="E106" s="33"/>
      <c r="F106" s="68"/>
      <c r="G106" s="28"/>
      <c r="H106" s="43">
        <f t="shared" si="1"/>
        <v>18103058.71</v>
      </c>
    </row>
    <row r="107" spans="1:8" s="8" customFormat="1" ht="19.5" customHeight="1" hidden="1">
      <c r="A107" s="21"/>
      <c r="B107" s="42"/>
      <c r="C107" s="54"/>
      <c r="D107" s="29"/>
      <c r="E107" s="33"/>
      <c r="F107" s="68"/>
      <c r="G107" s="28"/>
      <c r="H107" s="43">
        <f t="shared" si="1"/>
        <v>18103058.71</v>
      </c>
    </row>
    <row r="108" spans="1:8" s="8" customFormat="1" ht="19.5" customHeight="1" hidden="1">
      <c r="A108" s="21"/>
      <c r="B108" s="42"/>
      <c r="C108" s="54"/>
      <c r="D108" s="29"/>
      <c r="E108" s="68"/>
      <c r="F108" s="68"/>
      <c r="G108" s="28"/>
      <c r="H108" s="43">
        <f t="shared" si="1"/>
        <v>18103058.71</v>
      </c>
    </row>
    <row r="109" spans="1:8" s="8" customFormat="1" ht="19.5" customHeight="1" hidden="1">
      <c r="A109" s="21"/>
      <c r="B109" s="42"/>
      <c r="C109" s="54"/>
      <c r="D109" s="29"/>
      <c r="E109" s="33"/>
      <c r="F109" s="67"/>
      <c r="G109" s="28"/>
      <c r="H109" s="43">
        <f t="shared" si="1"/>
        <v>18103058.71</v>
      </c>
    </row>
    <row r="110" spans="1:8" s="8" customFormat="1" ht="19.5" customHeight="1" hidden="1">
      <c r="A110" s="21"/>
      <c r="B110" s="42"/>
      <c r="C110" s="54"/>
      <c r="D110" s="29"/>
      <c r="E110" s="67"/>
      <c r="F110" s="67"/>
      <c r="G110" s="28"/>
      <c r="H110" s="43">
        <f t="shared" si="1"/>
        <v>18103058.71</v>
      </c>
    </row>
    <row r="111" spans="1:8" s="8" customFormat="1" ht="19.5" customHeight="1" hidden="1">
      <c r="A111" s="21"/>
      <c r="B111" s="42"/>
      <c r="C111" s="54"/>
      <c r="D111" s="29"/>
      <c r="E111" s="68"/>
      <c r="F111" s="68"/>
      <c r="G111" s="28"/>
      <c r="H111" s="43">
        <f t="shared" si="1"/>
        <v>18103058.71</v>
      </c>
    </row>
    <row r="112" spans="1:8" s="8" customFormat="1" ht="19.5" customHeight="1" hidden="1">
      <c r="A112" s="21"/>
      <c r="B112" s="42"/>
      <c r="C112" s="54"/>
      <c r="D112" s="29"/>
      <c r="E112" s="55"/>
      <c r="F112" s="68"/>
      <c r="G112" s="28"/>
      <c r="H112" s="43">
        <f t="shared" si="1"/>
        <v>18103058.71</v>
      </c>
    </row>
    <row r="113" spans="1:8" s="8" customFormat="1" ht="19.5" customHeight="1" hidden="1">
      <c r="A113" s="21"/>
      <c r="B113" s="42"/>
      <c r="C113" s="54"/>
      <c r="D113" s="29"/>
      <c r="E113" s="33"/>
      <c r="F113" s="68"/>
      <c r="G113" s="28"/>
      <c r="H113" s="43">
        <f t="shared" si="1"/>
        <v>18103058.71</v>
      </c>
    </row>
    <row r="114" spans="1:8" s="8" customFormat="1" ht="19.5" customHeight="1" hidden="1">
      <c r="A114" s="21"/>
      <c r="B114" s="42"/>
      <c r="C114" s="54"/>
      <c r="D114" s="29"/>
      <c r="E114" s="33"/>
      <c r="F114" s="68"/>
      <c r="G114" s="28"/>
      <c r="H114" s="43">
        <f t="shared" si="1"/>
        <v>18103058.71</v>
      </c>
    </row>
    <row r="115" spans="1:8" s="8" customFormat="1" ht="19.5" customHeight="1" hidden="1">
      <c r="A115" s="21"/>
      <c r="B115" s="42"/>
      <c r="C115" s="54"/>
      <c r="D115" s="29"/>
      <c r="E115" s="33"/>
      <c r="F115" s="68"/>
      <c r="G115" s="28"/>
      <c r="H115" s="43">
        <f t="shared" si="1"/>
        <v>18103058.71</v>
      </c>
    </row>
    <row r="116" spans="1:8" s="8" customFormat="1" ht="19.5" customHeight="1" hidden="1">
      <c r="A116" s="21"/>
      <c r="B116" s="42"/>
      <c r="C116" s="54"/>
      <c r="D116" s="29"/>
      <c r="E116" s="33"/>
      <c r="F116" s="68"/>
      <c r="G116" s="28"/>
      <c r="H116" s="43">
        <f t="shared" si="1"/>
        <v>18103058.71</v>
      </c>
    </row>
    <row r="117" spans="1:8" s="8" customFormat="1" ht="19.5" customHeight="1" hidden="1">
      <c r="A117" s="21"/>
      <c r="B117" s="42"/>
      <c r="C117" s="54"/>
      <c r="D117" s="29"/>
      <c r="E117" s="78"/>
      <c r="F117" s="68"/>
      <c r="G117" s="28"/>
      <c r="H117" s="43">
        <f t="shared" si="1"/>
        <v>18103058.71</v>
      </c>
    </row>
    <row r="118" spans="1:8" s="8" customFormat="1" ht="19.5" customHeight="1" hidden="1">
      <c r="A118" s="21"/>
      <c r="B118" s="42"/>
      <c r="C118" s="54"/>
      <c r="D118" s="29"/>
      <c r="E118" s="33"/>
      <c r="F118" s="68"/>
      <c r="G118" s="28"/>
      <c r="H118" s="43">
        <f t="shared" si="1"/>
        <v>18103058.71</v>
      </c>
    </row>
    <row r="119" spans="1:8" s="8" customFormat="1" ht="19.5" customHeight="1" hidden="1">
      <c r="A119" s="21"/>
      <c r="B119" s="42"/>
      <c r="C119" s="54"/>
      <c r="D119" s="29"/>
      <c r="E119" s="33"/>
      <c r="F119" s="68"/>
      <c r="G119" s="28"/>
      <c r="H119" s="43">
        <f t="shared" si="1"/>
        <v>18103058.71</v>
      </c>
    </row>
    <row r="120" spans="1:8" s="8" customFormat="1" ht="19.5" customHeight="1" hidden="1">
      <c r="A120" s="21"/>
      <c r="B120" s="42"/>
      <c r="C120" s="54"/>
      <c r="D120" s="29"/>
      <c r="E120" s="33"/>
      <c r="F120" s="68"/>
      <c r="G120" s="28"/>
      <c r="H120" s="43">
        <f aca="true" t="shared" si="2" ref="H120:H127">SUM(H119+E120-F120)</f>
        <v>18103058.71</v>
      </c>
    </row>
    <row r="121" spans="1:8" s="8" customFormat="1" ht="19.5" customHeight="1" hidden="1">
      <c r="A121" s="21"/>
      <c r="B121" s="42"/>
      <c r="C121" s="54"/>
      <c r="D121" s="29"/>
      <c r="E121" s="33"/>
      <c r="F121" s="68"/>
      <c r="G121" s="28"/>
      <c r="H121" s="43">
        <f t="shared" si="2"/>
        <v>18103058.71</v>
      </c>
    </row>
    <row r="122" spans="1:8" s="8" customFormat="1" ht="19.5" customHeight="1" hidden="1">
      <c r="A122" s="21"/>
      <c r="B122" s="42"/>
      <c r="C122" s="39"/>
      <c r="D122" s="29"/>
      <c r="E122" s="86"/>
      <c r="F122" s="68"/>
      <c r="G122" s="28"/>
      <c r="H122" s="43">
        <f t="shared" si="2"/>
        <v>18103058.71</v>
      </c>
    </row>
    <row r="123" spans="1:8" s="8" customFormat="1" ht="19.5" customHeight="1" hidden="1">
      <c r="A123" s="21"/>
      <c r="B123" s="42"/>
      <c r="C123" s="39"/>
      <c r="D123" s="29"/>
      <c r="E123" s="33"/>
      <c r="F123" s="68"/>
      <c r="G123" s="28"/>
      <c r="H123" s="43">
        <f t="shared" si="2"/>
        <v>18103058.71</v>
      </c>
    </row>
    <row r="124" spans="1:8" s="8" customFormat="1" ht="19.5" customHeight="1" hidden="1">
      <c r="A124" s="21"/>
      <c r="B124" s="42"/>
      <c r="C124" s="39"/>
      <c r="D124" s="29"/>
      <c r="E124" s="33"/>
      <c r="F124" s="68"/>
      <c r="G124" s="28"/>
      <c r="H124" s="43">
        <f t="shared" si="2"/>
        <v>18103058.71</v>
      </c>
    </row>
    <row r="125" spans="1:8" s="8" customFormat="1" ht="19.5" customHeight="1" hidden="1">
      <c r="A125" s="21"/>
      <c r="B125" s="42"/>
      <c r="C125" s="39"/>
      <c r="D125" s="29"/>
      <c r="E125" s="33"/>
      <c r="F125" s="68"/>
      <c r="G125" s="28"/>
      <c r="H125" s="43">
        <f t="shared" si="2"/>
        <v>18103058.71</v>
      </c>
    </row>
    <row r="126" spans="1:8" s="8" customFormat="1" ht="19.5" customHeight="1" hidden="1">
      <c r="A126" s="21"/>
      <c r="B126" s="44"/>
      <c r="C126" s="53"/>
      <c r="D126" s="29"/>
      <c r="E126" s="33"/>
      <c r="F126" s="68"/>
      <c r="G126" s="28"/>
      <c r="H126" s="43">
        <f t="shared" si="2"/>
        <v>18103058.71</v>
      </c>
    </row>
    <row r="127" spans="1:8" s="8" customFormat="1" ht="19.5" customHeight="1">
      <c r="A127" s="21"/>
      <c r="B127" s="42"/>
      <c r="C127" s="58"/>
      <c r="D127" s="29"/>
      <c r="E127" s="33"/>
      <c r="F127" s="68"/>
      <c r="G127" s="28"/>
      <c r="H127" s="43">
        <f t="shared" si="2"/>
        <v>18103058.71</v>
      </c>
    </row>
    <row r="128" spans="1:8" s="8" customFormat="1" ht="19.5" customHeight="1" thickBot="1">
      <c r="A128" s="91"/>
      <c r="B128" s="45"/>
      <c r="C128" s="59"/>
      <c r="D128" s="25" t="s">
        <v>7</v>
      </c>
      <c r="E128" s="46">
        <f>SUM(E15:E127)</f>
        <v>10598016.24</v>
      </c>
      <c r="F128" s="70">
        <f>SUM(F15:F127)</f>
        <v>4942543.8100000005</v>
      </c>
      <c r="G128" s="47"/>
      <c r="H128" s="48">
        <f>SUM(H13+E128-F128)</f>
        <v>18103058.71</v>
      </c>
    </row>
    <row r="129" spans="1:8" s="8" customFormat="1" ht="19.5" customHeight="1">
      <c r="A129" s="92"/>
      <c r="B129" s="19"/>
      <c r="C129" s="60"/>
      <c r="D129" s="19"/>
      <c r="E129" s="34"/>
      <c r="F129" s="71"/>
      <c r="G129" s="19"/>
      <c r="H129" s="19"/>
    </row>
    <row r="130" spans="1:8" s="8" customFormat="1" ht="19.5" customHeight="1">
      <c r="A130" s="92"/>
      <c r="B130" s="19"/>
      <c r="C130" s="60"/>
      <c r="D130" s="19"/>
      <c r="E130" s="34"/>
      <c r="F130" s="71"/>
      <c r="G130" s="19"/>
      <c r="H130" s="19"/>
    </row>
    <row r="131" spans="1:8" s="8" customFormat="1" ht="19.5" customHeight="1">
      <c r="A131" s="92"/>
      <c r="B131" s="19"/>
      <c r="C131" s="60"/>
      <c r="D131" s="19"/>
      <c r="E131" s="34"/>
      <c r="F131" s="71"/>
      <c r="G131" s="19"/>
      <c r="H131" s="19"/>
    </row>
    <row r="132" spans="1:8" s="8" customFormat="1" ht="19.5" customHeight="1">
      <c r="A132" s="92"/>
      <c r="B132" s="82"/>
      <c r="C132" s="83"/>
      <c r="D132" s="82"/>
      <c r="E132" s="82"/>
      <c r="F132" s="84"/>
      <c r="G132" s="82"/>
      <c r="H132" s="85"/>
    </row>
    <row r="133" spans="1:8" s="8" customFormat="1" ht="19.5" customHeight="1">
      <c r="A133" s="92"/>
      <c r="B133" s="102" t="s">
        <v>16</v>
      </c>
      <c r="C133" s="102"/>
      <c r="D133" s="102"/>
      <c r="E133" s="102"/>
      <c r="F133" s="102"/>
      <c r="G133" s="102"/>
      <c r="H133" s="102"/>
    </row>
    <row r="134" spans="1:8" s="8" customFormat="1" ht="19.5" customHeight="1">
      <c r="A134" s="92"/>
      <c r="B134" s="101" t="s">
        <v>21</v>
      </c>
      <c r="C134" s="101"/>
      <c r="D134" s="101"/>
      <c r="E134" s="101"/>
      <c r="F134" s="101"/>
      <c r="G134" s="101"/>
      <c r="H134" s="101"/>
    </row>
    <row r="135" spans="1:8" s="8" customFormat="1" ht="19.5" customHeight="1">
      <c r="A135" s="92"/>
      <c r="B135" s="83"/>
      <c r="C135" s="87"/>
      <c r="D135" s="88"/>
      <c r="E135" s="89"/>
      <c r="F135" s="90"/>
      <c r="G135" s="85"/>
      <c r="H135" s="85"/>
    </row>
    <row r="136" spans="1:8" s="8" customFormat="1" ht="19.5" customHeight="1">
      <c r="A136" s="92"/>
      <c r="B136" s="6"/>
      <c r="C136" s="61"/>
      <c r="D136" s="3"/>
      <c r="E136" s="35"/>
      <c r="F136" s="72"/>
      <c r="G136" s="4"/>
      <c r="H136" s="4"/>
    </row>
    <row r="137" spans="1:8" s="8" customFormat="1" ht="19.5" customHeight="1">
      <c r="A137" s="92"/>
      <c r="B137" s="51"/>
      <c r="C137" s="62"/>
      <c r="D137" s="51"/>
      <c r="E137" s="51"/>
      <c r="F137" s="74"/>
      <c r="G137" s="51"/>
      <c r="H137" s="51"/>
    </row>
    <row r="138" spans="1:8" s="8" customFormat="1" ht="19.5" customHeight="1">
      <c r="A138" s="92"/>
      <c r="B138" s="50"/>
      <c r="C138" s="52"/>
      <c r="D138" s="50"/>
      <c r="E138" s="50"/>
      <c r="F138" s="73"/>
      <c r="G138" s="50"/>
      <c r="H138" s="50"/>
    </row>
    <row r="139" spans="1:8" s="8" customFormat="1" ht="19.5" customHeight="1">
      <c r="A139" s="92"/>
      <c r="B139" s="49"/>
      <c r="C139" s="63"/>
      <c r="D139" s="49"/>
      <c r="E139" s="49"/>
      <c r="F139" s="75"/>
      <c r="G139" s="49"/>
      <c r="H139" s="49"/>
    </row>
    <row r="140" spans="1:8" s="8" customFormat="1" ht="19.5" customHeight="1">
      <c r="A140" s="92"/>
      <c r="B140" s="49"/>
      <c r="C140" s="63"/>
      <c r="D140" s="49"/>
      <c r="E140" s="49"/>
      <c r="F140" s="75"/>
      <c r="G140" s="49"/>
      <c r="H140" s="49"/>
    </row>
    <row r="141" spans="1:8" s="8" customFormat="1" ht="19.5" customHeight="1">
      <c r="A141" s="92"/>
      <c r="B141" s="49"/>
      <c r="C141" s="63"/>
      <c r="D141" s="49"/>
      <c r="E141" s="49"/>
      <c r="F141" s="75"/>
      <c r="G141" s="49"/>
      <c r="H141" s="49"/>
    </row>
    <row r="142" spans="1:9" s="8" customFormat="1" ht="19.5" customHeight="1">
      <c r="A142" s="18"/>
      <c r="B142" s="49"/>
      <c r="C142" s="63"/>
      <c r="D142" s="49"/>
      <c r="E142" s="49"/>
      <c r="F142" s="75"/>
      <c r="G142" s="49"/>
      <c r="H142" s="49"/>
      <c r="I142" s="24"/>
    </row>
    <row r="143" spans="1:8" s="8" customFormat="1" ht="21.75" customHeight="1">
      <c r="A143" s="18"/>
      <c r="B143" s="9"/>
      <c r="C143" s="64"/>
      <c r="D143" s="9"/>
      <c r="E143" s="36"/>
      <c r="F143" s="76"/>
      <c r="G143" s="9"/>
      <c r="H143" s="9"/>
    </row>
    <row r="144" spans="1:8" s="8" customFormat="1" ht="21.75" customHeight="1">
      <c r="A144" s="18"/>
      <c r="B144" s="9"/>
      <c r="C144" s="64"/>
      <c r="D144" s="9"/>
      <c r="E144" s="36"/>
      <c r="F144" s="76"/>
      <c r="G144" s="9"/>
      <c r="H144" s="9"/>
    </row>
    <row r="145" spans="1:8" s="8" customFormat="1" ht="21.75" customHeight="1">
      <c r="A145" s="18"/>
      <c r="B145" s="9"/>
      <c r="C145" s="64"/>
      <c r="D145" s="9"/>
      <c r="E145" s="36"/>
      <c r="F145" s="76"/>
      <c r="G145" s="9"/>
      <c r="H145" s="9"/>
    </row>
    <row r="146" spans="1:8" ht="24" customHeight="1">
      <c r="A146" s="5"/>
      <c r="B146" s="9"/>
      <c r="C146" s="64"/>
      <c r="D146" s="9"/>
      <c r="E146" s="36"/>
      <c r="F146" s="76"/>
      <c r="G146" s="9"/>
      <c r="H146" s="9"/>
    </row>
    <row r="147" spans="1:8" ht="24" customHeight="1">
      <c r="A147" s="5"/>
      <c r="B147" s="9"/>
      <c r="C147" s="64"/>
      <c r="D147" s="9"/>
      <c r="E147" s="36"/>
      <c r="F147" s="76"/>
      <c r="G147" s="9"/>
      <c r="H147" s="9"/>
    </row>
    <row r="148" spans="1:8" ht="30.75" customHeight="1">
      <c r="A148" s="7"/>
      <c r="B148" s="9"/>
      <c r="C148" s="64"/>
      <c r="D148" s="9"/>
      <c r="E148" s="36"/>
      <c r="F148" s="76"/>
      <c r="G148" s="9"/>
      <c r="H148" s="9"/>
    </row>
    <row r="149" spans="1:8" ht="24" customHeight="1">
      <c r="A149" s="7"/>
      <c r="B149" s="9"/>
      <c r="C149" s="64"/>
      <c r="D149" s="9"/>
      <c r="E149" s="36"/>
      <c r="F149" s="76"/>
      <c r="G149" s="9"/>
      <c r="H149" s="9"/>
    </row>
    <row r="150" spans="1:8" ht="24" customHeight="1">
      <c r="A150" s="23"/>
      <c r="B150" s="9"/>
      <c r="C150" s="64"/>
      <c r="D150" s="9"/>
      <c r="E150" s="36"/>
      <c r="F150" s="76"/>
      <c r="G150" s="9"/>
      <c r="H150" s="9"/>
    </row>
    <row r="151" spans="1:8" ht="24" customHeight="1">
      <c r="A151" s="23"/>
      <c r="B151" s="9"/>
      <c r="C151" s="64"/>
      <c r="D151" s="9"/>
      <c r="E151" s="36"/>
      <c r="F151" s="76"/>
      <c r="G151" s="9"/>
      <c r="H151" s="9"/>
    </row>
    <row r="152" spans="1:8" ht="24" customHeight="1">
      <c r="A152" s="7"/>
      <c r="B152" s="9"/>
      <c r="C152" s="64"/>
      <c r="D152" s="9"/>
      <c r="E152" s="36"/>
      <c r="F152" s="76"/>
      <c r="G152" s="9"/>
      <c r="H152" s="9"/>
    </row>
    <row r="153" spans="1:8" ht="24" customHeight="1">
      <c r="A153" s="7"/>
      <c r="B153" s="9"/>
      <c r="C153" s="64"/>
      <c r="D153" s="9"/>
      <c r="E153" s="36"/>
      <c r="F153" s="76"/>
      <c r="G153" s="9"/>
      <c r="H153" s="9"/>
    </row>
    <row r="154" spans="1:8" ht="24" customHeight="1">
      <c r="A154" s="5"/>
      <c r="B154" s="9"/>
      <c r="C154" s="64"/>
      <c r="D154" s="9"/>
      <c r="E154" s="36"/>
      <c r="F154" s="76"/>
      <c r="G154" s="9"/>
      <c r="H154" s="9"/>
    </row>
    <row r="155" ht="24" customHeight="1">
      <c r="A155" s="51"/>
    </row>
    <row r="156" ht="24" customHeight="1">
      <c r="A156" s="50"/>
    </row>
    <row r="157" ht="24" customHeight="1">
      <c r="A157" s="49"/>
    </row>
    <row r="158" ht="24" customHeight="1">
      <c r="A158" s="49"/>
    </row>
    <row r="159" ht="24" customHeight="1">
      <c r="A159" s="49"/>
    </row>
    <row r="160" ht="20.25">
      <c r="A160" s="4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  <row r="167" ht="12.75">
      <c r="A167" s="9"/>
    </row>
    <row r="168" ht="12.75">
      <c r="A168" s="9"/>
    </row>
    <row r="169" ht="12.75">
      <c r="A169" s="9"/>
    </row>
    <row r="170" ht="12.75">
      <c r="A170" s="9"/>
    </row>
    <row r="171" ht="12.75">
      <c r="A171" s="9"/>
    </row>
    <row r="172" ht="12.75">
      <c r="A172" s="9"/>
    </row>
    <row r="191" ht="13.5" thickBot="1"/>
    <row r="192" ht="15">
      <c r="A192" s="2"/>
    </row>
  </sheetData>
  <sheetProtection/>
  <mergeCells count="14">
    <mergeCell ref="A10:H10"/>
    <mergeCell ref="B13:C13"/>
    <mergeCell ref="B134:H134"/>
    <mergeCell ref="B133:H133"/>
    <mergeCell ref="A12:A14"/>
    <mergeCell ref="E13:F13"/>
    <mergeCell ref="B12:D12"/>
    <mergeCell ref="E12:H12"/>
    <mergeCell ref="A3:H4"/>
    <mergeCell ref="A5:H5"/>
    <mergeCell ref="A6:H6"/>
    <mergeCell ref="A9:H9"/>
    <mergeCell ref="A7:H7"/>
    <mergeCell ref="A8:H8"/>
  </mergeCells>
  <printOptions horizontalCentered="1"/>
  <pageMargins left="0" right="0" top="0.15748031496062992" bottom="0.35433070866141736" header="0" footer="0"/>
  <pageSetup fitToHeight="2" fitToWidth="1" horizontalDpi="600" verticalDpi="600" orientation="portrait" scale="59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2022-05-05T19:00:31Z</cp:lastPrinted>
  <dcterms:created xsi:type="dcterms:W3CDTF">2006-07-11T17:39:34Z</dcterms:created>
  <dcterms:modified xsi:type="dcterms:W3CDTF">2022-05-12T13:31:06Z</dcterms:modified>
  <cp:category/>
  <cp:version/>
  <cp:contentType/>
  <cp:contentStatus/>
</cp:coreProperties>
</file>