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01" activeTab="0"/>
  </bookViews>
  <sheets>
    <sheet name="libro banco" sheetId="1" r:id="rId1"/>
  </sheets>
  <definedNames>
    <definedName name="_xlnm.Print_Area" localSheetId="0">'libro banco'!$A$3:$H$115</definedName>
    <definedName name="_xlnm.Print_Titles" localSheetId="0">'libro banco'!$1:$16</definedName>
  </definedNames>
  <calcPr fullCalcOnLoad="1"/>
</workbook>
</file>

<file path=xl/sharedStrings.xml><?xml version="1.0" encoding="utf-8"?>
<sst xmlns="http://schemas.openxmlformats.org/spreadsheetml/2006/main" count="162" uniqueCount="149">
  <si>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</si>
  <si>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</si>
  <si>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</si>
  <si>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</si>
  <si>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</si>
  <si>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</si>
  <si>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</si>
  <si>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>Totales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</si>
  <si>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</si>
  <si>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</si>
  <si>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</si>
  <si>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</si>
  <si>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</si>
  <si>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Dep./ No. Ck/Transf. (Referencia)</t>
  </si>
  <si>
    <t>100-01-010-01-010-252340-1</t>
  </si>
  <si>
    <t xml:space="preserve">Cuenta Bancaria No: CUENTA COLECTORA DE RECURSOS DIRECTOS </t>
  </si>
  <si>
    <t>452400430004</t>
  </si>
  <si>
    <t>Compañía Dominicana De Telefonos C por A</t>
  </si>
  <si>
    <t>Sowey Comercial EIRL</t>
  </si>
  <si>
    <t>Licda. Ana Gómez Torres                                         Lic. Ramón V. Feliz Olivero                                                                           Dra. Glendis Ozuna  Feliciano</t>
  </si>
  <si>
    <t xml:space="preserve">           Contadora                                                         Enc. Administrativo y Financiero                                                                                   Directora General</t>
  </si>
  <si>
    <t xml:space="preserve">CEMADOJA(28/07/2021) </t>
  </si>
  <si>
    <t>CEMADOJA(28/07/2021) Error de estudio</t>
  </si>
  <si>
    <t>ARS CMD</t>
  </si>
  <si>
    <t xml:space="preserve">VISANET </t>
  </si>
  <si>
    <t xml:space="preserve">CEMADOJA(29/07/2021) </t>
  </si>
  <si>
    <t xml:space="preserve">CEMADOJA(30/07/2021) </t>
  </si>
  <si>
    <t xml:space="preserve">CEMADOJA(31/07/2021) </t>
  </si>
  <si>
    <t xml:space="preserve">CEMADOJA(01/08/2021) </t>
  </si>
  <si>
    <t xml:space="preserve">CEMADOJA(02/08/2021) </t>
  </si>
  <si>
    <t xml:space="preserve">CEMADOJA(03/08/2021) </t>
  </si>
  <si>
    <t>CEMADOJA(03/08/2021) Error de estudio</t>
  </si>
  <si>
    <t>Incentivo Productividad Medicos Mayo 2021</t>
  </si>
  <si>
    <t>Incentivo Productividad Tecnicos Mayo 2021</t>
  </si>
  <si>
    <t xml:space="preserve">ARS Senasa Contirbutivo </t>
  </si>
  <si>
    <t xml:space="preserve">CEMADOJA(04/08/2021) </t>
  </si>
  <si>
    <t xml:space="preserve">CEMADOJA(05/08/2021) </t>
  </si>
  <si>
    <t xml:space="preserve">CEMADOJA(06/08/2021) </t>
  </si>
  <si>
    <t xml:space="preserve">CEMADOJA(07/08/2021) </t>
  </si>
  <si>
    <t xml:space="preserve">CEMADOJA(08/08/2021) </t>
  </si>
  <si>
    <t>ARS Meta Salud</t>
  </si>
  <si>
    <t xml:space="preserve">CEMADOJA(09/08/2021) </t>
  </si>
  <si>
    <t xml:space="preserve">CEMADOJA(10/08/2021) </t>
  </si>
  <si>
    <t xml:space="preserve">CEMADOJA(11/08/2021) </t>
  </si>
  <si>
    <t xml:space="preserve">CEMADOJA(12/08/2021) </t>
  </si>
  <si>
    <t xml:space="preserve"> Proporcion Vacaciones Ex-Empleados </t>
  </si>
  <si>
    <t>Pago Nomina adicional Caracter Temporal agosto 2021</t>
  </si>
  <si>
    <t>Nomina Compensacion Militar mes de agosto 2021</t>
  </si>
  <si>
    <t>RESERVAS</t>
  </si>
  <si>
    <t>Ventas Famaceuticas SRL</t>
  </si>
  <si>
    <t xml:space="preserve">CEMADOJA(13/08/2021) </t>
  </si>
  <si>
    <t xml:space="preserve">CEMADOJA(14/08/2021) </t>
  </si>
  <si>
    <t xml:space="preserve">CEMADOJA(15/08/2021) </t>
  </si>
  <si>
    <t xml:space="preserve">CEMADOJA(16/08/2021) </t>
  </si>
  <si>
    <t xml:space="preserve">CEMADOJA(17/08/2021) </t>
  </si>
  <si>
    <t>ARS FUTURO</t>
  </si>
  <si>
    <t>Abastecimiento Tecnologico Industrial SRL</t>
  </si>
  <si>
    <t>EDYJCSA</t>
  </si>
  <si>
    <t>Pago Incentivo ARS Noviembre 2020 a Junio 2021</t>
  </si>
  <si>
    <t>Farmacéuticas Avanzadas, SRL</t>
  </si>
  <si>
    <t>CEMADOJA(18/08/2021)</t>
  </si>
  <si>
    <t>CEMADOJA(19/08/2021)</t>
  </si>
  <si>
    <t>PRIMERA ARS DE HUMANO</t>
  </si>
  <si>
    <t>ARS HUMANO SEGUROS</t>
  </si>
  <si>
    <t>ARS UNIVERSAL</t>
  </si>
  <si>
    <t xml:space="preserve">CEMADOJA(20/08/2021) </t>
  </si>
  <si>
    <t xml:space="preserve">CEMADOJA(21/08/2021) </t>
  </si>
  <si>
    <t xml:space="preserve">CEMADOJA(22/08/2021) </t>
  </si>
  <si>
    <t>ARS YUNEN</t>
  </si>
  <si>
    <t>Altice Dominicana SA</t>
  </si>
  <si>
    <t>Regularizacion de Fondos</t>
  </si>
  <si>
    <t>Unique Representaciones SRL</t>
  </si>
  <si>
    <t>CEMADOJA(23/08/2021)</t>
  </si>
  <si>
    <t>CEMADOJA(24/08/2021)</t>
  </si>
  <si>
    <t>Productividad Medicos Junio 2021</t>
  </si>
  <si>
    <t>Productividad Tecnicos Junio 2021</t>
  </si>
  <si>
    <t xml:space="preserve">Corporacion Acueducto Alcantarillado Santo Domingo </t>
  </si>
  <si>
    <t>Tecnas C por A</t>
  </si>
  <si>
    <t xml:space="preserve">Pago ARS SENASA Subsidiado </t>
  </si>
  <si>
    <t>Generoso Altagracia Gomez</t>
  </si>
  <si>
    <t>Pily Gourmet, SRL</t>
  </si>
  <si>
    <t>Servicios Electromedicos E Institucionales, SA</t>
  </si>
  <si>
    <t>CEMADOJA(25/08/2021)</t>
  </si>
  <si>
    <t>CEMADOJA(25/08/2021)error de estudio</t>
  </si>
  <si>
    <t>CEMADOJA(26/08/2021)</t>
  </si>
  <si>
    <t>CEMADOJA(27/08/2021)</t>
  </si>
  <si>
    <t>CEMADOJA(27/08/2021)error de estudio</t>
  </si>
  <si>
    <t>CEMADOJA(28/08/2021)</t>
  </si>
  <si>
    <t>CEMADOJA(29/08/2021)</t>
  </si>
  <si>
    <t>Laboratorios Antillanos Edmar SA</t>
  </si>
  <si>
    <t>Anulacion Devengado (Ventas Diversas Farmaceuticas, SRL del 24-06-2021)</t>
  </si>
  <si>
    <t>452400540086</t>
  </si>
  <si>
    <t>464973147</t>
  </si>
  <si>
    <t>464973146</t>
  </si>
  <si>
    <t>452400510513</t>
  </si>
  <si>
    <t>464972216</t>
  </si>
  <si>
    <t>464972218</t>
  </si>
  <si>
    <t>464972217</t>
  </si>
  <si>
    <t>464972219</t>
  </si>
  <si>
    <t>464974721</t>
  </si>
  <si>
    <t>452400460003</t>
  </si>
  <si>
    <t>464930758</t>
  </si>
  <si>
    <t>464930757</t>
  </si>
  <si>
    <t>20303179</t>
  </si>
  <si>
    <t>452400540094</t>
  </si>
  <si>
    <t>464929103</t>
  </si>
  <si>
    <t>464929105</t>
  </si>
  <si>
    <t>464929104</t>
  </si>
  <si>
    <t>452400540110</t>
  </si>
  <si>
    <t>464913894</t>
  </si>
  <si>
    <t>464913893</t>
  </si>
  <si>
    <t>452400540083</t>
  </si>
  <si>
    <t>452400510080</t>
  </si>
  <si>
    <t>452400430079</t>
  </si>
  <si>
    <t>Dev-1088</t>
  </si>
  <si>
    <t>Dev-1090</t>
  </si>
  <si>
    <t>Dev-1104</t>
  </si>
  <si>
    <t>Dev-1121</t>
  </si>
  <si>
    <t>Dev-1126</t>
  </si>
  <si>
    <t>Dev-1128</t>
  </si>
  <si>
    <t>Dev-1136</t>
  </si>
  <si>
    <t>Dev-1143</t>
  </si>
  <si>
    <t>Dev-1145</t>
  </si>
  <si>
    <t>Dev-1147</t>
  </si>
  <si>
    <t>Dev-1153</t>
  </si>
  <si>
    <t>Dev-1161</t>
  </si>
  <si>
    <t>Regular-1165</t>
  </si>
  <si>
    <t>Dev-1171</t>
  </si>
  <si>
    <t>Dev-1177</t>
  </si>
  <si>
    <t>Dev-1179</t>
  </si>
  <si>
    <t>Dev-1181</t>
  </si>
  <si>
    <t>Dev-1183</t>
  </si>
  <si>
    <t>Dev-1185</t>
  </si>
  <si>
    <t>Dev-1187</t>
  </si>
  <si>
    <t>Dev-1190</t>
  </si>
  <si>
    <t>Dev-1192</t>
  </si>
  <si>
    <t>Dev-1196</t>
  </si>
  <si>
    <t>Dev-1198</t>
  </si>
  <si>
    <t>Dev-1201</t>
  </si>
  <si>
    <t>Dev-1203</t>
  </si>
  <si>
    <t>Dev-1205</t>
  </si>
  <si>
    <t>Dev-1207</t>
  </si>
  <si>
    <t>Dev-1211</t>
  </si>
  <si>
    <t>Dev-1213</t>
  </si>
  <si>
    <t>Dev-1215</t>
  </si>
  <si>
    <t>Dev-1217</t>
  </si>
  <si>
    <t>Dev-1220</t>
  </si>
  <si>
    <t>Dev-879</t>
  </si>
  <si>
    <r>
      <t xml:space="preserve">                                                                            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31</t>
    </r>
    <r>
      <rPr>
        <b/>
        <sz val="14"/>
        <rFont val="Arial"/>
        <family val="2"/>
      </rPr>
      <t xml:space="preserve">  de Agosto </t>
    </r>
    <r>
      <rPr>
        <b/>
        <u val="single"/>
        <sz val="14"/>
        <rFont val="Arial"/>
        <family val="2"/>
      </rPr>
      <t xml:space="preserve"> </t>
    </r>
    <r>
      <rPr>
        <b/>
        <sz val="14"/>
        <rFont val="Arial"/>
        <family val="2"/>
      </rPr>
      <t xml:space="preserve">del   </t>
    </r>
    <r>
      <rPr>
        <b/>
        <u val="single"/>
        <sz val="14"/>
        <rFont val="Arial"/>
        <family val="2"/>
      </rPr>
      <t>2021</t>
    </r>
  </si>
</sst>
</file>

<file path=xl/styles.xml><?xml version="1.0" encoding="utf-8"?>
<styleSheet xmlns="http://schemas.openxmlformats.org/spreadsheetml/2006/main">
  <numFmts count="41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mmm\-yyyy"/>
    <numFmt numFmtId="196" formatCode="[$-1C0A]h:mm:ss\ AM/PM"/>
  </numFmts>
  <fonts count="6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54" fillId="0" borderId="0" xfId="0" applyFont="1" applyBorder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56" fillId="0" borderId="0" xfId="0" applyFont="1" applyBorder="1" applyAlignment="1">
      <alignment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4" fontId="7" fillId="33" borderId="0" xfId="0" applyNumberFormat="1" applyFont="1" applyFill="1" applyAlignment="1">
      <alignment vertical="center"/>
    </xf>
    <xf numFmtId="4" fontId="3" fillId="33" borderId="18" xfId="0" applyNumberFormat="1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171" fontId="13" fillId="0" borderId="19" xfId="0" applyNumberFormat="1" applyFont="1" applyFill="1" applyBorder="1" applyAlignment="1">
      <alignment horizontal="right"/>
    </xf>
    <xf numFmtId="4" fontId="13" fillId="0" borderId="19" xfId="0" applyNumberFormat="1" applyFont="1" applyFill="1" applyBorder="1" applyAlignment="1">
      <alignment horizontal="right"/>
    </xf>
    <xf numFmtId="4" fontId="8" fillId="0" borderId="19" xfId="0" applyNumberFormat="1" applyFont="1" applyFill="1" applyBorder="1" applyAlignment="1">
      <alignment horizontal="right"/>
    </xf>
    <xf numFmtId="0" fontId="13" fillId="0" borderId="19" xfId="0" applyFont="1" applyFill="1" applyBorder="1" applyAlignment="1">
      <alignment/>
    </xf>
    <xf numFmtId="0" fontId="8" fillId="0" borderId="19" xfId="0" applyFont="1" applyFill="1" applyBorder="1" applyAlignment="1">
      <alignment horizontal="center" vertical="center"/>
    </xf>
    <xf numFmtId="171" fontId="13" fillId="0" borderId="19" xfId="0" applyNumberFormat="1" applyFont="1" applyFill="1" applyBorder="1" applyAlignment="1">
      <alignment horizontal="right" vertical="center"/>
    </xf>
    <xf numFmtId="1" fontId="0" fillId="33" borderId="0" xfId="0" applyNumberFormat="1" applyFill="1" applyAlignment="1">
      <alignment horizontal="left" vertical="center"/>
    </xf>
    <xf numFmtId="1" fontId="1" fillId="33" borderId="0" xfId="0" applyNumberFormat="1" applyFont="1" applyFill="1" applyAlignment="1">
      <alignment horizontal="left" vertical="center"/>
    </xf>
    <xf numFmtId="1" fontId="6" fillId="34" borderId="13" xfId="0" applyNumberFormat="1" applyFont="1" applyFill="1" applyBorder="1" applyAlignment="1">
      <alignment horizontal="left" vertical="center" wrapText="1"/>
    </xf>
    <xf numFmtId="1" fontId="13" fillId="0" borderId="19" xfId="0" applyNumberFormat="1" applyFont="1" applyFill="1" applyBorder="1" applyAlignment="1">
      <alignment horizontal="left"/>
    </xf>
    <xf numFmtId="1" fontId="13" fillId="0" borderId="19" xfId="0" applyNumberFormat="1" applyFont="1" applyFill="1" applyBorder="1" applyAlignment="1">
      <alignment horizontal="left" vertical="center"/>
    </xf>
    <xf numFmtId="1" fontId="3" fillId="33" borderId="18" xfId="0" applyNumberFormat="1" applyFont="1" applyFill="1" applyBorder="1" applyAlignment="1">
      <alignment horizontal="left" vertical="center"/>
    </xf>
    <xf numFmtId="1" fontId="6" fillId="33" borderId="0" xfId="0" applyNumberFormat="1" applyFont="1" applyFill="1" applyBorder="1" applyAlignment="1">
      <alignment horizontal="left" vertical="center"/>
    </xf>
    <xf numFmtId="1" fontId="7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0" fillId="0" borderId="0" xfId="0" applyNumberFormat="1" applyAlignment="1">
      <alignment horizontal="left" vertical="center"/>
    </xf>
    <xf numFmtId="171" fontId="0" fillId="33" borderId="0" xfId="49" applyFont="1" applyFill="1" applyAlignment="1">
      <alignment vertical="center"/>
    </xf>
    <xf numFmtId="171" fontId="1" fillId="33" borderId="0" xfId="49" applyFont="1" applyFill="1" applyAlignment="1">
      <alignment horizontal="center" vertical="center"/>
    </xf>
    <xf numFmtId="171" fontId="6" fillId="34" borderId="0" xfId="49" applyFont="1" applyFill="1" applyBorder="1" applyAlignment="1">
      <alignment horizontal="center" vertical="center" wrapText="1"/>
    </xf>
    <xf numFmtId="171" fontId="13" fillId="0" borderId="19" xfId="49" applyFont="1" applyFill="1" applyBorder="1" applyAlignment="1">
      <alignment horizontal="right"/>
    </xf>
    <xf numFmtId="171" fontId="6" fillId="33" borderId="0" xfId="49" applyFont="1" applyFill="1" applyBorder="1" applyAlignment="1">
      <alignment horizontal="right" vertical="center"/>
    </xf>
    <xf numFmtId="171" fontId="7" fillId="0" borderId="0" xfId="49" applyFont="1" applyAlignment="1">
      <alignment vertical="center"/>
    </xf>
    <xf numFmtId="171" fontId="1" fillId="0" borderId="0" xfId="49" applyFont="1" applyAlignment="1">
      <alignment vertical="center"/>
    </xf>
    <xf numFmtId="171" fontId="0" fillId="0" borderId="0" xfId="49" applyFont="1" applyAlignment="1">
      <alignment vertical="center"/>
    </xf>
    <xf numFmtId="43" fontId="6" fillId="34" borderId="20" xfId="0" applyNumberFormat="1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/>
    </xf>
    <xf numFmtId="49" fontId="13" fillId="0" borderId="19" xfId="0" applyNumberFormat="1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14" fontId="13" fillId="0" borderId="23" xfId="0" applyNumberFormat="1" applyFont="1" applyFill="1" applyBorder="1" applyAlignment="1">
      <alignment horizontal="center"/>
    </xf>
    <xf numFmtId="4" fontId="12" fillId="33" borderId="24" xfId="0" applyNumberFormat="1" applyFont="1" applyFill="1" applyBorder="1" applyAlignment="1">
      <alignment horizontal="right" vertical="center"/>
    </xf>
    <xf numFmtId="14" fontId="13" fillId="0" borderId="23" xfId="0" applyNumberFormat="1" applyFont="1" applyFill="1" applyBorder="1" applyAlignment="1">
      <alignment horizontal="center" wrapText="1"/>
    </xf>
    <xf numFmtId="4" fontId="3" fillId="33" borderId="25" xfId="0" applyNumberFormat="1" applyFont="1" applyFill="1" applyBorder="1" applyAlignment="1">
      <alignment horizontal="right" vertical="center"/>
    </xf>
    <xf numFmtId="171" fontId="3" fillId="33" borderId="26" xfId="49" applyFont="1" applyFill="1" applyBorder="1" applyAlignment="1">
      <alignment horizontal="right" vertical="center"/>
    </xf>
    <xf numFmtId="4" fontId="3" fillId="33" borderId="26" xfId="0" applyNumberFormat="1" applyFont="1" applyFill="1" applyBorder="1" applyAlignment="1">
      <alignment horizontal="right" vertical="center"/>
    </xf>
    <xf numFmtId="4" fontId="3" fillId="33" borderId="27" xfId="0" applyNumberFormat="1" applyFont="1" applyFill="1" applyBorder="1" applyAlignment="1">
      <alignment horizontal="right" vertical="center"/>
    </xf>
    <xf numFmtId="2" fontId="13" fillId="0" borderId="19" xfId="0" applyNumberFormat="1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6" fillId="34" borderId="29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30" xfId="0" applyFont="1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33" borderId="0" xfId="0" applyFont="1" applyFill="1" applyAlignment="1">
      <alignment horizontal="left" vertical="center" wrapText="1"/>
    </xf>
    <xf numFmtId="14" fontId="6" fillId="34" borderId="32" xfId="0" applyNumberFormat="1" applyFont="1" applyFill="1" applyBorder="1" applyAlignment="1">
      <alignment horizontal="center" vertical="center" wrapText="1"/>
    </xf>
    <xf numFmtId="14" fontId="6" fillId="34" borderId="3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57" fillId="0" borderId="0" xfId="0" applyFont="1" applyBorder="1" applyAlignment="1">
      <alignment horizontal="center" vertical="center"/>
    </xf>
    <xf numFmtId="0" fontId="58" fillId="0" borderId="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0" fillId="33" borderId="0" xfId="46" applyFont="1" applyFill="1" applyAlignment="1" applyProtection="1">
      <alignment horizontal="center" vertical="center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2</xdr:row>
      <xdr:rowOff>28575</xdr:rowOff>
    </xdr:from>
    <xdr:to>
      <xdr:col>2</xdr:col>
      <xdr:colOff>695325</xdr:colOff>
      <xdr:row>6</xdr:row>
      <xdr:rowOff>247650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0"/>
          <a:ext cx="16954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</xdr:row>
      <xdr:rowOff>104775</xdr:rowOff>
    </xdr:from>
    <xdr:to>
      <xdr:col>8</xdr:col>
      <xdr:colOff>0</xdr:colOff>
      <xdr:row>5</xdr:row>
      <xdr:rowOff>371475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63075" y="295275"/>
          <a:ext cx="26384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7"/>
  <sheetViews>
    <sheetView tabSelected="1" zoomScale="90" zoomScaleNormal="90" zoomScaleSheetLayoutView="70" zoomScalePageLayoutView="0" workbookViewId="0" topLeftCell="A43">
      <selection activeCell="J9" sqref="J9"/>
    </sheetView>
  </sheetViews>
  <sheetFormatPr defaultColWidth="9.140625" defaultRowHeight="12.75"/>
  <cols>
    <col min="1" max="1" width="0.13671875" style="1" customWidth="1"/>
    <col min="2" max="2" width="18.8515625" style="1" customWidth="1"/>
    <col min="3" max="3" width="25.8515625" style="44" customWidth="1"/>
    <col min="4" max="4" width="55.140625" style="1" customWidth="1"/>
    <col min="5" max="5" width="20.421875" style="52" customWidth="1"/>
    <col min="6" max="6" width="19.140625" style="1" customWidth="1"/>
    <col min="7" max="7" width="16.00390625" style="1" customWidth="1"/>
    <col min="8" max="8" width="24.421875" style="1" customWidth="1"/>
    <col min="9" max="9" width="14.00390625" style="12" bestFit="1" customWidth="1"/>
    <col min="10" max="12" width="9.140625" style="12" customWidth="1"/>
    <col min="13" max="18" width="9.140625" style="1" customWidth="1"/>
    <col min="19" max="19" width="17.421875" style="1" customWidth="1"/>
    <col min="20" max="16384" width="9.140625" style="1" customWidth="1"/>
  </cols>
  <sheetData>
    <row r="1" spans="3:5" s="12" customFormat="1" ht="15" customHeight="1">
      <c r="C1" s="35"/>
      <c r="E1" s="45"/>
    </row>
    <row r="2" spans="3:5" s="12" customFormat="1" ht="12.75">
      <c r="C2" s="35"/>
      <c r="E2" s="45"/>
    </row>
    <row r="3" spans="1:10" s="12" customFormat="1" ht="21" customHeight="1">
      <c r="A3" s="81" t="s">
        <v>9</v>
      </c>
      <c r="B3" s="81"/>
      <c r="C3" s="81"/>
      <c r="D3" s="81"/>
      <c r="E3" s="81"/>
      <c r="F3" s="81"/>
      <c r="G3" s="81"/>
      <c r="H3" s="81"/>
      <c r="I3" s="15"/>
      <c r="J3" s="15"/>
    </row>
    <row r="4" spans="1:8" s="12" customFormat="1" ht="12.75" customHeight="1">
      <c r="A4" s="81"/>
      <c r="B4" s="81"/>
      <c r="C4" s="81"/>
      <c r="D4" s="81"/>
      <c r="E4" s="81"/>
      <c r="F4" s="81"/>
      <c r="G4" s="81"/>
      <c r="H4" s="81"/>
    </row>
    <row r="5" spans="1:10" s="12" customFormat="1" ht="30" customHeight="1">
      <c r="A5" s="82" t="s">
        <v>10</v>
      </c>
      <c r="B5" s="82"/>
      <c r="C5" s="82"/>
      <c r="D5" s="82"/>
      <c r="E5" s="82"/>
      <c r="F5" s="82"/>
      <c r="G5" s="82"/>
      <c r="H5" s="82"/>
      <c r="I5" s="16"/>
      <c r="J5" s="16"/>
    </row>
    <row r="6" spans="1:10" s="12" customFormat="1" ht="30.75" customHeight="1">
      <c r="A6" s="83" t="s">
        <v>11</v>
      </c>
      <c r="B6" s="83"/>
      <c r="C6" s="83"/>
      <c r="D6" s="83"/>
      <c r="E6" s="83"/>
      <c r="F6" s="83"/>
      <c r="G6" s="83"/>
      <c r="H6" s="83"/>
      <c r="I6" s="17"/>
      <c r="J6" s="17"/>
    </row>
    <row r="7" spans="1:8" s="12" customFormat="1" ht="20.25">
      <c r="A7" s="85" t="s">
        <v>12</v>
      </c>
      <c r="B7" s="85"/>
      <c r="C7" s="85"/>
      <c r="D7" s="85"/>
      <c r="E7" s="85"/>
      <c r="F7" s="85"/>
      <c r="G7" s="85"/>
      <c r="H7" s="85"/>
    </row>
    <row r="8" spans="1:8" s="12" customFormat="1" ht="20.25">
      <c r="A8" s="86"/>
      <c r="B8" s="86"/>
      <c r="C8" s="86"/>
      <c r="D8" s="86"/>
      <c r="E8" s="86"/>
      <c r="F8" s="86"/>
      <c r="G8" s="86"/>
      <c r="H8" s="86"/>
    </row>
    <row r="9" spans="1:8" s="12" customFormat="1" ht="12.75">
      <c r="A9" s="13"/>
      <c r="B9" s="13"/>
      <c r="C9" s="36"/>
      <c r="D9" s="13"/>
      <c r="E9" s="46"/>
      <c r="F9" s="13"/>
      <c r="G9" s="13"/>
      <c r="H9" s="13"/>
    </row>
    <row r="10" spans="1:8" s="12" customFormat="1" ht="18">
      <c r="A10" s="84" t="s">
        <v>3</v>
      </c>
      <c r="B10" s="84"/>
      <c r="C10" s="84"/>
      <c r="D10" s="84"/>
      <c r="E10" s="84"/>
      <c r="F10" s="84"/>
      <c r="G10" s="84"/>
      <c r="H10" s="84"/>
    </row>
    <row r="11" spans="1:8" s="12" customFormat="1" ht="18">
      <c r="A11" s="84" t="s">
        <v>8</v>
      </c>
      <c r="B11" s="84"/>
      <c r="C11" s="84"/>
      <c r="D11" s="84"/>
      <c r="E11" s="84"/>
      <c r="F11" s="84"/>
      <c r="G11" s="84"/>
      <c r="H11" s="84"/>
    </row>
    <row r="12" spans="1:8" s="12" customFormat="1" ht="18" customHeight="1">
      <c r="A12" s="75" t="s">
        <v>148</v>
      </c>
      <c r="B12" s="75"/>
      <c r="C12" s="75"/>
      <c r="D12" s="75"/>
      <c r="E12" s="75"/>
      <c r="F12" s="75"/>
      <c r="G12" s="75"/>
      <c r="H12" s="75"/>
    </row>
    <row r="13" spans="3:5" s="12" customFormat="1" ht="19.5" customHeight="1" thickBot="1">
      <c r="C13" s="35"/>
      <c r="E13" s="45"/>
    </row>
    <row r="14" spans="1:12" s="3" customFormat="1" ht="36.75" customHeight="1">
      <c r="A14" s="66"/>
      <c r="B14" s="70" t="s">
        <v>15</v>
      </c>
      <c r="C14" s="71"/>
      <c r="D14" s="71"/>
      <c r="E14" s="71" t="s">
        <v>14</v>
      </c>
      <c r="F14" s="71"/>
      <c r="G14" s="71"/>
      <c r="H14" s="72"/>
      <c r="I14" s="8"/>
      <c r="J14" s="8"/>
      <c r="K14" s="8"/>
      <c r="L14" s="8"/>
    </row>
    <row r="15" spans="1:12" s="3" customFormat="1" ht="37.5" customHeight="1">
      <c r="A15" s="67"/>
      <c r="B15" s="76"/>
      <c r="C15" s="77"/>
      <c r="D15" s="11"/>
      <c r="E15" s="69" t="s">
        <v>6</v>
      </c>
      <c r="F15" s="69"/>
      <c r="G15" s="24"/>
      <c r="H15" s="53">
        <v>12458161.42</v>
      </c>
      <c r="I15" s="8"/>
      <c r="J15" s="8"/>
      <c r="K15" s="8"/>
      <c r="L15" s="8"/>
    </row>
    <row r="16" spans="1:12" s="3" customFormat="1" ht="33" customHeight="1" thickBot="1">
      <c r="A16" s="68"/>
      <c r="B16" s="56" t="s">
        <v>4</v>
      </c>
      <c r="C16" s="37" t="s">
        <v>13</v>
      </c>
      <c r="D16" s="19" t="s">
        <v>5</v>
      </c>
      <c r="E16" s="47" t="s">
        <v>0</v>
      </c>
      <c r="F16" s="18" t="s">
        <v>1</v>
      </c>
      <c r="G16" s="18"/>
      <c r="H16" s="57" t="s">
        <v>2</v>
      </c>
      <c r="I16" s="8"/>
      <c r="J16" s="8"/>
      <c r="K16" s="8"/>
      <c r="L16" s="8"/>
    </row>
    <row r="17" spans="1:8" s="10" customFormat="1" ht="19.5" customHeight="1">
      <c r="A17" s="22"/>
      <c r="B17" s="58">
        <v>44410</v>
      </c>
      <c r="C17" s="54">
        <v>457486458</v>
      </c>
      <c r="D17" s="32" t="s">
        <v>21</v>
      </c>
      <c r="E17" s="29">
        <v>50275</v>
      </c>
      <c r="F17" s="29"/>
      <c r="G17" s="30"/>
      <c r="H17" s="59">
        <f>SUM(H15+E17-F17)</f>
        <v>12508436.42</v>
      </c>
    </row>
    <row r="18" spans="1:8" s="8" customFormat="1" ht="19.5" customHeight="1">
      <c r="A18" s="23"/>
      <c r="B18" s="58">
        <v>44410</v>
      </c>
      <c r="C18" s="54">
        <v>457486459</v>
      </c>
      <c r="D18" s="32" t="s">
        <v>22</v>
      </c>
      <c r="E18" s="29">
        <v>400</v>
      </c>
      <c r="F18" s="29"/>
      <c r="G18" s="33"/>
      <c r="H18" s="59">
        <f>SUM(H17+E18-F18)</f>
        <v>12508836.42</v>
      </c>
    </row>
    <row r="19" spans="1:8" s="8" customFormat="1" ht="19.5" customHeight="1">
      <c r="A19" s="23"/>
      <c r="B19" s="58">
        <v>44410</v>
      </c>
      <c r="C19" s="54">
        <v>19416545</v>
      </c>
      <c r="D19" s="32" t="s">
        <v>23</v>
      </c>
      <c r="E19" s="29">
        <v>19640</v>
      </c>
      <c r="F19" s="30"/>
      <c r="G19" s="30"/>
      <c r="H19" s="59">
        <f>SUM(H18+E19-F19)</f>
        <v>12528476.42</v>
      </c>
    </row>
    <row r="20" spans="1:8" s="8" customFormat="1" ht="19.5" customHeight="1">
      <c r="A20" s="23"/>
      <c r="B20" s="58">
        <v>44410</v>
      </c>
      <c r="C20" s="54">
        <v>19416547</v>
      </c>
      <c r="D20" s="32" t="s">
        <v>24</v>
      </c>
      <c r="E20" s="29">
        <v>104563.84</v>
      </c>
      <c r="F20" s="30"/>
      <c r="G20" s="30"/>
      <c r="H20" s="59">
        <f aca="true" t="shared" si="0" ref="H20:H49">SUM(H19+E20-F20)</f>
        <v>12633040.26</v>
      </c>
    </row>
    <row r="21" spans="1:8" s="8" customFormat="1" ht="19.5" customHeight="1">
      <c r="A21" s="23"/>
      <c r="B21" s="58">
        <v>44410</v>
      </c>
      <c r="C21" s="54">
        <v>457486457</v>
      </c>
      <c r="D21" s="32" t="s">
        <v>25</v>
      </c>
      <c r="E21" s="29">
        <v>78793</v>
      </c>
      <c r="F21" s="30"/>
      <c r="G21" s="30"/>
      <c r="H21" s="59">
        <f t="shared" si="0"/>
        <v>12711833.26</v>
      </c>
    </row>
    <row r="22" spans="1:8" s="8" customFormat="1" ht="19.5" customHeight="1">
      <c r="A22" s="23"/>
      <c r="B22" s="58">
        <v>44410</v>
      </c>
      <c r="C22" s="54">
        <v>457486456</v>
      </c>
      <c r="D22" s="32" t="s">
        <v>26</v>
      </c>
      <c r="E22" s="29">
        <v>30200</v>
      </c>
      <c r="F22" s="29"/>
      <c r="G22" s="30"/>
      <c r="H22" s="59">
        <f t="shared" si="0"/>
        <v>12742033.26</v>
      </c>
    </row>
    <row r="23" spans="1:8" s="8" customFormat="1" ht="19.5" customHeight="1">
      <c r="A23" s="23"/>
      <c r="B23" s="58">
        <v>44410</v>
      </c>
      <c r="C23" s="54">
        <v>457486455</v>
      </c>
      <c r="D23" s="32" t="s">
        <v>27</v>
      </c>
      <c r="E23" s="29">
        <v>21920</v>
      </c>
      <c r="F23" s="30"/>
      <c r="G23" s="30"/>
      <c r="H23" s="59">
        <f t="shared" si="0"/>
        <v>12763953.26</v>
      </c>
    </row>
    <row r="24" spans="1:8" s="8" customFormat="1" ht="19.5" customHeight="1">
      <c r="A24" s="23"/>
      <c r="B24" s="58">
        <v>44410</v>
      </c>
      <c r="C24" s="54">
        <v>457486454</v>
      </c>
      <c r="D24" s="32" t="s">
        <v>28</v>
      </c>
      <c r="E24" s="29">
        <v>14610</v>
      </c>
      <c r="F24" s="30"/>
      <c r="G24" s="30"/>
      <c r="H24" s="59">
        <f t="shared" si="0"/>
        <v>12778563.26</v>
      </c>
    </row>
    <row r="25" spans="1:8" s="8" customFormat="1" ht="19.5" customHeight="1">
      <c r="A25" s="23"/>
      <c r="B25" s="58">
        <v>44412</v>
      </c>
      <c r="C25" s="54">
        <v>457238036</v>
      </c>
      <c r="D25" s="32" t="s">
        <v>29</v>
      </c>
      <c r="E25" s="29">
        <v>127250</v>
      </c>
      <c r="F25" s="30"/>
      <c r="G25" s="30"/>
      <c r="H25" s="59">
        <f t="shared" si="0"/>
        <v>12905813.26</v>
      </c>
    </row>
    <row r="26" spans="1:8" s="8" customFormat="1" ht="19.5" customHeight="1">
      <c r="A26" s="23"/>
      <c r="B26" s="58">
        <v>44412</v>
      </c>
      <c r="C26" s="54">
        <v>457238035</v>
      </c>
      <c r="D26" s="32" t="s">
        <v>30</v>
      </c>
      <c r="E26" s="48">
        <v>97888</v>
      </c>
      <c r="F26" s="48"/>
      <c r="G26" s="30"/>
      <c r="H26" s="59">
        <f t="shared" si="0"/>
        <v>13003701.26</v>
      </c>
    </row>
    <row r="27" spans="1:8" s="8" customFormat="1" ht="19.5" customHeight="1">
      <c r="A27" s="23"/>
      <c r="B27" s="58">
        <v>44412</v>
      </c>
      <c r="C27" s="54">
        <v>457238034</v>
      </c>
      <c r="D27" s="32" t="s">
        <v>31</v>
      </c>
      <c r="E27" s="48">
        <v>567</v>
      </c>
      <c r="F27" s="48"/>
      <c r="G27" s="30"/>
      <c r="H27" s="59">
        <f t="shared" si="0"/>
        <v>13004268.26</v>
      </c>
    </row>
    <row r="28" spans="1:8" s="8" customFormat="1" ht="19.5" customHeight="1">
      <c r="A28" s="23"/>
      <c r="B28" s="58">
        <v>44412</v>
      </c>
      <c r="C28" s="54" t="s">
        <v>114</v>
      </c>
      <c r="D28" s="32" t="s">
        <v>32</v>
      </c>
      <c r="E28" s="48"/>
      <c r="F28" s="29">
        <v>1164665.07</v>
      </c>
      <c r="G28" s="30"/>
      <c r="H28" s="59">
        <f>SUM(H27+E28-F28)</f>
        <v>11839603.19</v>
      </c>
    </row>
    <row r="29" spans="1:8" s="8" customFormat="1" ht="19.5" customHeight="1">
      <c r="A29" s="23"/>
      <c r="B29" s="58">
        <v>44412</v>
      </c>
      <c r="C29" s="54" t="s">
        <v>115</v>
      </c>
      <c r="D29" s="32" t="s">
        <v>33</v>
      </c>
      <c r="E29" s="29"/>
      <c r="F29" s="30">
        <v>292006.93</v>
      </c>
      <c r="G29" s="30"/>
      <c r="H29" s="59">
        <f t="shared" si="0"/>
        <v>11547596.26</v>
      </c>
    </row>
    <row r="30" spans="1:8" s="8" customFormat="1" ht="19.5" customHeight="1">
      <c r="A30" s="23"/>
      <c r="B30" s="58">
        <v>44413</v>
      </c>
      <c r="C30" s="55" t="s">
        <v>113</v>
      </c>
      <c r="D30" s="32" t="s">
        <v>34</v>
      </c>
      <c r="E30" s="29">
        <v>856012</v>
      </c>
      <c r="F30" s="30"/>
      <c r="G30" s="30"/>
      <c r="H30" s="59">
        <f t="shared" si="0"/>
        <v>12403608.26</v>
      </c>
    </row>
    <row r="31" spans="1:8" s="8" customFormat="1" ht="19.5" customHeight="1">
      <c r="A31" s="23"/>
      <c r="B31" s="58">
        <v>44414</v>
      </c>
      <c r="C31" s="54">
        <v>457236566</v>
      </c>
      <c r="D31" s="32" t="s">
        <v>35</v>
      </c>
      <c r="E31" s="29">
        <v>85819</v>
      </c>
      <c r="F31" s="30"/>
      <c r="G31" s="30"/>
      <c r="H31" s="59">
        <f t="shared" si="0"/>
        <v>12489427.26</v>
      </c>
    </row>
    <row r="32" spans="1:8" s="8" customFormat="1" ht="19.5" customHeight="1">
      <c r="A32" s="23"/>
      <c r="B32" s="58">
        <v>44414</v>
      </c>
      <c r="C32" s="54">
        <v>457236567</v>
      </c>
      <c r="D32" s="32" t="s">
        <v>36</v>
      </c>
      <c r="E32" s="29">
        <v>87364</v>
      </c>
      <c r="F32" s="30"/>
      <c r="G32" s="30"/>
      <c r="H32" s="59">
        <f t="shared" si="0"/>
        <v>12576791.26</v>
      </c>
    </row>
    <row r="33" spans="1:8" s="8" customFormat="1" ht="19.5" customHeight="1">
      <c r="A33" s="23"/>
      <c r="B33" s="58">
        <v>44414</v>
      </c>
      <c r="C33" s="54" t="s">
        <v>116</v>
      </c>
      <c r="D33" s="32" t="s">
        <v>17</v>
      </c>
      <c r="E33" s="29"/>
      <c r="F33" s="29">
        <v>143367.02</v>
      </c>
      <c r="G33" s="30"/>
      <c r="H33" s="59">
        <f t="shared" si="0"/>
        <v>12433424.24</v>
      </c>
    </row>
    <row r="34" spans="1:8" s="8" customFormat="1" ht="19.5" customHeight="1">
      <c r="A34" s="23"/>
      <c r="B34" s="58">
        <v>44417</v>
      </c>
      <c r="C34" s="54">
        <v>457238799</v>
      </c>
      <c r="D34" s="32" t="s">
        <v>37</v>
      </c>
      <c r="E34" s="48">
        <v>93573</v>
      </c>
      <c r="F34" s="29"/>
      <c r="G34" s="30"/>
      <c r="H34" s="59">
        <f t="shared" si="0"/>
        <v>12526997.24</v>
      </c>
    </row>
    <row r="35" spans="1:8" s="8" customFormat="1" ht="19.5" customHeight="1">
      <c r="A35" s="23"/>
      <c r="B35" s="58">
        <v>44417</v>
      </c>
      <c r="C35" s="55">
        <v>457238798</v>
      </c>
      <c r="D35" s="32" t="s">
        <v>38</v>
      </c>
      <c r="E35" s="48">
        <v>18610</v>
      </c>
      <c r="F35" s="29"/>
      <c r="G35" s="30"/>
      <c r="H35" s="59">
        <f t="shared" si="0"/>
        <v>12545607.24</v>
      </c>
    </row>
    <row r="36" spans="1:8" s="8" customFormat="1" ht="19.5" customHeight="1">
      <c r="A36" s="23"/>
      <c r="B36" s="58">
        <v>44417</v>
      </c>
      <c r="C36" s="54">
        <v>457238797</v>
      </c>
      <c r="D36" s="32" t="s">
        <v>39</v>
      </c>
      <c r="E36" s="48">
        <v>25701</v>
      </c>
      <c r="F36" s="29"/>
      <c r="G36" s="30"/>
      <c r="H36" s="59">
        <f t="shared" si="0"/>
        <v>12571308.24</v>
      </c>
    </row>
    <row r="37" spans="1:8" s="8" customFormat="1" ht="19.5" customHeight="1">
      <c r="A37" s="23"/>
      <c r="B37" s="58">
        <v>44417</v>
      </c>
      <c r="C37" s="54" t="s">
        <v>91</v>
      </c>
      <c r="D37" s="32" t="s">
        <v>40</v>
      </c>
      <c r="E37" s="48">
        <v>24772</v>
      </c>
      <c r="F37" s="29"/>
      <c r="G37" s="30"/>
      <c r="H37" s="59">
        <f t="shared" si="0"/>
        <v>12596080.24</v>
      </c>
    </row>
    <row r="38" spans="1:8" s="8" customFormat="1" ht="19.5" customHeight="1">
      <c r="A38" s="23"/>
      <c r="B38" s="58">
        <v>44417</v>
      </c>
      <c r="C38" s="54">
        <v>464973817</v>
      </c>
      <c r="D38" s="32" t="s">
        <v>41</v>
      </c>
      <c r="E38" s="48">
        <v>114107</v>
      </c>
      <c r="F38" s="29"/>
      <c r="G38" s="30"/>
      <c r="H38" s="59">
        <f t="shared" si="0"/>
        <v>12710187.24</v>
      </c>
    </row>
    <row r="39" spans="1:8" s="8" customFormat="1" ht="19.5" customHeight="1">
      <c r="A39" s="23"/>
      <c r="B39" s="58">
        <v>44419</v>
      </c>
      <c r="C39" s="54">
        <v>464973818</v>
      </c>
      <c r="D39" s="32" t="s">
        <v>42</v>
      </c>
      <c r="E39" s="48">
        <v>85943</v>
      </c>
      <c r="F39" s="29"/>
      <c r="G39" s="30"/>
      <c r="H39" s="59">
        <f t="shared" si="0"/>
        <v>12796130.24</v>
      </c>
    </row>
    <row r="40" spans="1:8" s="8" customFormat="1" ht="19.5" customHeight="1">
      <c r="A40" s="23"/>
      <c r="B40" s="58">
        <v>44421</v>
      </c>
      <c r="C40" s="54" t="s">
        <v>92</v>
      </c>
      <c r="D40" s="32" t="s">
        <v>43</v>
      </c>
      <c r="E40" s="29">
        <v>46292</v>
      </c>
      <c r="F40" s="29"/>
      <c r="G40" s="30"/>
      <c r="H40" s="59">
        <f t="shared" si="0"/>
        <v>12842422.24</v>
      </c>
    </row>
    <row r="41" spans="1:8" s="8" customFormat="1" ht="19.5" customHeight="1">
      <c r="A41" s="23"/>
      <c r="B41" s="58">
        <v>44421</v>
      </c>
      <c r="C41" s="54" t="s">
        <v>93</v>
      </c>
      <c r="D41" s="32" t="s">
        <v>44</v>
      </c>
      <c r="E41" s="29">
        <v>23648</v>
      </c>
      <c r="F41" s="29"/>
      <c r="G41" s="30"/>
      <c r="H41" s="59">
        <f t="shared" si="0"/>
        <v>12866070.24</v>
      </c>
    </row>
    <row r="42" spans="1:8" s="8" customFormat="1" ht="19.5" customHeight="1">
      <c r="A42" s="23"/>
      <c r="B42" s="58">
        <v>44421</v>
      </c>
      <c r="C42" s="65" t="s">
        <v>117</v>
      </c>
      <c r="D42" s="32" t="s">
        <v>45</v>
      </c>
      <c r="E42" s="48"/>
      <c r="F42" s="29">
        <v>40188.28</v>
      </c>
      <c r="G42" s="30"/>
      <c r="H42" s="59">
        <f t="shared" si="0"/>
        <v>12825881.96</v>
      </c>
    </row>
    <row r="43" spans="1:8" s="8" customFormat="1" ht="19.5" customHeight="1">
      <c r="A43" s="23"/>
      <c r="B43" s="58">
        <v>44421</v>
      </c>
      <c r="C43" s="65" t="s">
        <v>118</v>
      </c>
      <c r="D43" s="32" t="s">
        <v>46</v>
      </c>
      <c r="E43" s="48"/>
      <c r="F43" s="29">
        <v>800810.15</v>
      </c>
      <c r="G43" s="30"/>
      <c r="H43" s="59">
        <f t="shared" si="0"/>
        <v>12025071.81</v>
      </c>
    </row>
    <row r="44" spans="1:8" s="8" customFormat="1" ht="19.5" customHeight="1">
      <c r="A44" s="23"/>
      <c r="B44" s="58">
        <v>44421</v>
      </c>
      <c r="C44" s="65" t="s">
        <v>119</v>
      </c>
      <c r="D44" s="32" t="s">
        <v>47</v>
      </c>
      <c r="E44" s="48"/>
      <c r="F44" s="29">
        <v>56460</v>
      </c>
      <c r="G44" s="30"/>
      <c r="H44" s="59">
        <f t="shared" si="0"/>
        <v>11968611.81</v>
      </c>
    </row>
    <row r="45" spans="1:8" s="8" customFormat="1" ht="19.5" customHeight="1">
      <c r="A45" s="23"/>
      <c r="B45" s="58">
        <v>44421</v>
      </c>
      <c r="C45" s="65" t="s">
        <v>94</v>
      </c>
      <c r="D45" s="32" t="s">
        <v>48</v>
      </c>
      <c r="E45" s="48">
        <v>14172</v>
      </c>
      <c r="F45" s="29"/>
      <c r="G45" s="30"/>
      <c r="H45" s="59">
        <f t="shared" si="0"/>
        <v>11982783.81</v>
      </c>
    </row>
    <row r="46" spans="1:8" s="8" customFormat="1" ht="19.5" customHeight="1">
      <c r="A46" s="23"/>
      <c r="B46" s="58">
        <v>44425</v>
      </c>
      <c r="C46" s="65" t="s">
        <v>120</v>
      </c>
      <c r="D46" s="32" t="s">
        <v>49</v>
      </c>
      <c r="E46" s="48"/>
      <c r="F46" s="29">
        <v>679680</v>
      </c>
      <c r="G46" s="30"/>
      <c r="H46" s="59">
        <f t="shared" si="0"/>
        <v>11303103.81</v>
      </c>
    </row>
    <row r="47" spans="1:8" s="8" customFormat="1" ht="19.5" customHeight="1">
      <c r="A47" s="23"/>
      <c r="B47" s="58">
        <v>44425</v>
      </c>
      <c r="C47" s="65" t="s">
        <v>95</v>
      </c>
      <c r="D47" s="32" t="s">
        <v>50</v>
      </c>
      <c r="E47" s="29">
        <v>86865</v>
      </c>
      <c r="F47" s="29"/>
      <c r="G47" s="30"/>
      <c r="H47" s="59">
        <f t="shared" si="0"/>
        <v>11389968.81</v>
      </c>
    </row>
    <row r="48" spans="1:8" s="8" customFormat="1" ht="19.5" customHeight="1">
      <c r="A48" s="23"/>
      <c r="B48" s="58">
        <v>44425</v>
      </c>
      <c r="C48" s="54" t="s">
        <v>96</v>
      </c>
      <c r="D48" s="32" t="s">
        <v>51</v>
      </c>
      <c r="E48" s="29">
        <v>16010</v>
      </c>
      <c r="F48" s="29"/>
      <c r="G48" s="30"/>
      <c r="H48" s="59">
        <f t="shared" si="0"/>
        <v>11405978.81</v>
      </c>
    </row>
    <row r="49" spans="1:8" s="8" customFormat="1" ht="19.5" customHeight="1">
      <c r="A49" s="23"/>
      <c r="B49" s="58">
        <v>44425</v>
      </c>
      <c r="C49" s="55" t="s">
        <v>97</v>
      </c>
      <c r="D49" s="32" t="s">
        <v>52</v>
      </c>
      <c r="E49" s="29">
        <v>21436</v>
      </c>
      <c r="F49" s="29"/>
      <c r="G49" s="30"/>
      <c r="H49" s="59">
        <f t="shared" si="0"/>
        <v>11427414.81</v>
      </c>
    </row>
    <row r="50" spans="1:8" s="8" customFormat="1" ht="19.5" customHeight="1">
      <c r="A50" s="23"/>
      <c r="B50" s="58">
        <v>44425</v>
      </c>
      <c r="C50" s="55" t="s">
        <v>98</v>
      </c>
      <c r="D50" s="32" t="s">
        <v>53</v>
      </c>
      <c r="E50" s="29">
        <v>24600</v>
      </c>
      <c r="F50" s="29"/>
      <c r="G50" s="30"/>
      <c r="H50" s="59">
        <f aca="true" t="shared" si="1" ref="H50:H83">SUM(H49+E50-F50)</f>
        <v>11452014.81</v>
      </c>
    </row>
    <row r="51" spans="1:8" s="8" customFormat="1" ht="19.5" customHeight="1">
      <c r="A51" s="23"/>
      <c r="B51" s="58">
        <v>44426</v>
      </c>
      <c r="C51" s="55" t="s">
        <v>99</v>
      </c>
      <c r="D51" s="32" t="s">
        <v>54</v>
      </c>
      <c r="E51" s="29">
        <v>111287</v>
      </c>
      <c r="F51" s="30"/>
      <c r="G51" s="30"/>
      <c r="H51" s="59">
        <f t="shared" si="1"/>
        <v>11563301.81</v>
      </c>
    </row>
    <row r="52" spans="1:8" s="8" customFormat="1" ht="19.5" customHeight="1">
      <c r="A52" s="23"/>
      <c r="B52" s="58">
        <v>44426</v>
      </c>
      <c r="C52" s="55" t="s">
        <v>100</v>
      </c>
      <c r="D52" s="32" t="s">
        <v>55</v>
      </c>
      <c r="E52" s="29">
        <v>52195</v>
      </c>
      <c r="F52" s="30"/>
      <c r="G52" s="30"/>
      <c r="H52" s="59">
        <f t="shared" si="1"/>
        <v>11615496.81</v>
      </c>
    </row>
    <row r="53" spans="1:8" s="8" customFormat="1" ht="19.5" customHeight="1">
      <c r="A53" s="23"/>
      <c r="B53" s="58">
        <v>44427</v>
      </c>
      <c r="C53" s="55" t="s">
        <v>121</v>
      </c>
      <c r="D53" s="32" t="s">
        <v>56</v>
      </c>
      <c r="E53" s="29"/>
      <c r="F53" s="30">
        <v>826767</v>
      </c>
      <c r="G53" s="30"/>
      <c r="H53" s="59">
        <f t="shared" si="1"/>
        <v>10788729.81</v>
      </c>
    </row>
    <row r="54" spans="1:8" s="8" customFormat="1" ht="19.5" customHeight="1">
      <c r="A54" s="23"/>
      <c r="B54" s="58">
        <v>44427</v>
      </c>
      <c r="C54" s="54" t="s">
        <v>122</v>
      </c>
      <c r="D54" s="32" t="s">
        <v>57</v>
      </c>
      <c r="E54" s="48"/>
      <c r="F54" s="29">
        <v>139181</v>
      </c>
      <c r="G54" s="30"/>
      <c r="H54" s="59">
        <f t="shared" si="1"/>
        <v>10649548.81</v>
      </c>
    </row>
    <row r="55" spans="1:8" s="8" customFormat="1" ht="19.5" customHeight="1">
      <c r="A55" s="23"/>
      <c r="B55" s="58">
        <v>44427</v>
      </c>
      <c r="C55" s="55" t="s">
        <v>123</v>
      </c>
      <c r="D55" s="32" t="s">
        <v>58</v>
      </c>
      <c r="E55" s="29"/>
      <c r="F55" s="29">
        <v>5726927.01</v>
      </c>
      <c r="G55" s="30"/>
      <c r="H55" s="59">
        <f t="shared" si="1"/>
        <v>4922621.800000001</v>
      </c>
    </row>
    <row r="56" spans="1:8" s="8" customFormat="1" ht="19.5" customHeight="1">
      <c r="A56" s="23"/>
      <c r="B56" s="58">
        <v>44428</v>
      </c>
      <c r="C56" s="55" t="s">
        <v>124</v>
      </c>
      <c r="D56" s="32" t="s">
        <v>59</v>
      </c>
      <c r="E56" s="29"/>
      <c r="F56" s="29">
        <v>1275000</v>
      </c>
      <c r="G56" s="30"/>
      <c r="H56" s="59">
        <f t="shared" si="1"/>
        <v>3647621.8000000007</v>
      </c>
    </row>
    <row r="57" spans="1:8" s="8" customFormat="1" ht="19.5" customHeight="1">
      <c r="A57" s="23"/>
      <c r="B57" s="58">
        <v>44428</v>
      </c>
      <c r="C57" s="54" t="s">
        <v>101</v>
      </c>
      <c r="D57" s="32" t="s">
        <v>60</v>
      </c>
      <c r="E57" s="48">
        <v>102508</v>
      </c>
      <c r="F57" s="29"/>
      <c r="G57" s="30"/>
      <c r="H57" s="59">
        <f t="shared" si="1"/>
        <v>3750129.8000000007</v>
      </c>
    </row>
    <row r="58" spans="1:8" s="8" customFormat="1" ht="19.5" customHeight="1">
      <c r="A58" s="23"/>
      <c r="B58" s="58">
        <v>44428</v>
      </c>
      <c r="C58" s="54" t="s">
        <v>102</v>
      </c>
      <c r="D58" s="32" t="s">
        <v>61</v>
      </c>
      <c r="E58" s="48">
        <v>81773</v>
      </c>
      <c r="F58" s="29"/>
      <c r="G58" s="30"/>
      <c r="H58" s="59">
        <f t="shared" si="1"/>
        <v>3831902.8000000007</v>
      </c>
    </row>
    <row r="59" spans="1:8" s="7" customFormat="1" ht="19.5" customHeight="1">
      <c r="A59" s="28"/>
      <c r="B59" s="58">
        <v>44428</v>
      </c>
      <c r="C59" s="54" t="s">
        <v>103</v>
      </c>
      <c r="D59" s="32" t="s">
        <v>62</v>
      </c>
      <c r="E59" s="48">
        <v>191632</v>
      </c>
      <c r="F59" s="29"/>
      <c r="G59" s="30"/>
      <c r="H59" s="59">
        <f t="shared" si="1"/>
        <v>4023534.8000000007</v>
      </c>
    </row>
    <row r="60" spans="1:8" s="8" customFormat="1" ht="19.5" customHeight="1">
      <c r="A60" s="23"/>
      <c r="B60" s="58">
        <v>44428</v>
      </c>
      <c r="C60" s="55" t="s">
        <v>103</v>
      </c>
      <c r="D60" s="32" t="s">
        <v>63</v>
      </c>
      <c r="E60" s="29">
        <v>40233</v>
      </c>
      <c r="F60" s="30"/>
      <c r="G60" s="30"/>
      <c r="H60" s="59">
        <f t="shared" si="1"/>
        <v>4063767.8000000007</v>
      </c>
    </row>
    <row r="61" spans="1:8" s="8" customFormat="1" ht="19.5" customHeight="1">
      <c r="A61" s="23"/>
      <c r="B61" s="58">
        <v>44428</v>
      </c>
      <c r="C61" s="55" t="s">
        <v>104</v>
      </c>
      <c r="D61" s="32" t="s">
        <v>64</v>
      </c>
      <c r="E61" s="29">
        <v>82707</v>
      </c>
      <c r="F61" s="29"/>
      <c r="G61" s="30"/>
      <c r="H61" s="59">
        <f t="shared" si="1"/>
        <v>4146474.8000000007</v>
      </c>
    </row>
    <row r="62" spans="1:8" s="8" customFormat="1" ht="19.5" customHeight="1">
      <c r="A62" s="23"/>
      <c r="B62" s="58">
        <v>44431</v>
      </c>
      <c r="C62" s="55" t="s">
        <v>105</v>
      </c>
      <c r="D62" s="32" t="s">
        <v>65</v>
      </c>
      <c r="E62" s="29">
        <v>100172</v>
      </c>
      <c r="F62" s="29"/>
      <c r="G62" s="30"/>
      <c r="H62" s="59">
        <f t="shared" si="1"/>
        <v>4246646.800000001</v>
      </c>
    </row>
    <row r="63" spans="1:8" s="7" customFormat="1" ht="19.5" customHeight="1">
      <c r="A63" s="28"/>
      <c r="B63" s="58">
        <v>44431</v>
      </c>
      <c r="C63" s="54" t="s">
        <v>106</v>
      </c>
      <c r="D63" s="32" t="s">
        <v>66</v>
      </c>
      <c r="E63" s="29">
        <v>19110</v>
      </c>
      <c r="F63" s="29"/>
      <c r="G63" s="30"/>
      <c r="H63" s="59">
        <f t="shared" si="1"/>
        <v>4265756.800000001</v>
      </c>
    </row>
    <row r="64" spans="1:8" s="7" customFormat="1" ht="19.5" customHeight="1">
      <c r="A64" s="28"/>
      <c r="B64" s="58">
        <v>44431</v>
      </c>
      <c r="C64" s="54" t="s">
        <v>107</v>
      </c>
      <c r="D64" s="32" t="s">
        <v>67</v>
      </c>
      <c r="E64" s="29">
        <v>21160</v>
      </c>
      <c r="F64" s="29"/>
      <c r="G64" s="30"/>
      <c r="H64" s="59">
        <f t="shared" si="1"/>
        <v>4286916.800000001</v>
      </c>
    </row>
    <row r="65" spans="1:8" s="8" customFormat="1" ht="19.5" customHeight="1">
      <c r="A65" s="23"/>
      <c r="B65" s="58">
        <v>44431</v>
      </c>
      <c r="C65" s="55" t="s">
        <v>108</v>
      </c>
      <c r="D65" s="32" t="s">
        <v>68</v>
      </c>
      <c r="E65" s="29">
        <v>26656</v>
      </c>
      <c r="F65" s="29"/>
      <c r="G65" s="30"/>
      <c r="H65" s="59">
        <f t="shared" si="1"/>
        <v>4313572.800000001</v>
      </c>
    </row>
    <row r="66" spans="1:8" s="8" customFormat="1" ht="19.5" customHeight="1">
      <c r="A66" s="23"/>
      <c r="B66" s="58">
        <v>44431</v>
      </c>
      <c r="C66" s="55" t="s">
        <v>125</v>
      </c>
      <c r="D66" s="32" t="s">
        <v>69</v>
      </c>
      <c r="E66" s="29"/>
      <c r="F66" s="29">
        <v>29235.81</v>
      </c>
      <c r="G66" s="30"/>
      <c r="H66" s="59">
        <f t="shared" si="1"/>
        <v>4284336.990000001</v>
      </c>
    </row>
    <row r="67" spans="1:8" s="8" customFormat="1" ht="19.5" customHeight="1">
      <c r="A67" s="23"/>
      <c r="B67" s="58">
        <v>44432</v>
      </c>
      <c r="C67" s="54" t="s">
        <v>126</v>
      </c>
      <c r="D67" s="32" t="s">
        <v>70</v>
      </c>
      <c r="E67" s="29"/>
      <c r="F67" s="29">
        <v>959951.32</v>
      </c>
      <c r="G67" s="30"/>
      <c r="H67" s="59">
        <f t="shared" si="1"/>
        <v>3324385.6700000013</v>
      </c>
    </row>
    <row r="68" spans="1:8" s="7" customFormat="1" ht="19.5" customHeight="1">
      <c r="A68" s="28"/>
      <c r="B68" s="58">
        <v>44433</v>
      </c>
      <c r="C68" s="54" t="s">
        <v>127</v>
      </c>
      <c r="D68" s="32" t="s">
        <v>18</v>
      </c>
      <c r="E68" s="29"/>
      <c r="F68" s="29">
        <v>33984</v>
      </c>
      <c r="G68" s="29"/>
      <c r="H68" s="59">
        <f t="shared" si="1"/>
        <v>3290401.6700000013</v>
      </c>
    </row>
    <row r="69" spans="1:8" s="8" customFormat="1" ht="19.5" customHeight="1">
      <c r="A69" s="23"/>
      <c r="B69" s="58">
        <v>44433</v>
      </c>
      <c r="C69" s="54" t="s">
        <v>128</v>
      </c>
      <c r="D69" s="32" t="s">
        <v>71</v>
      </c>
      <c r="E69" s="29"/>
      <c r="F69" s="29">
        <v>1500960</v>
      </c>
      <c r="G69" s="31"/>
      <c r="H69" s="59">
        <f t="shared" si="1"/>
        <v>1789441.6700000013</v>
      </c>
    </row>
    <row r="70" spans="1:8" s="8" customFormat="1" ht="19.5" customHeight="1">
      <c r="A70" s="23"/>
      <c r="B70" s="58">
        <v>44433</v>
      </c>
      <c r="C70" s="54" t="s">
        <v>109</v>
      </c>
      <c r="D70" s="32" t="s">
        <v>72</v>
      </c>
      <c r="E70" s="29">
        <v>63996</v>
      </c>
      <c r="F70" s="30"/>
      <c r="G70" s="31"/>
      <c r="H70" s="59">
        <f t="shared" si="1"/>
        <v>1853437.6700000013</v>
      </c>
    </row>
    <row r="71" spans="1:8" s="8" customFormat="1" ht="19.5" customHeight="1">
      <c r="A71" s="23"/>
      <c r="B71" s="58">
        <v>44433</v>
      </c>
      <c r="C71" s="54" t="s">
        <v>110</v>
      </c>
      <c r="D71" s="32" t="s">
        <v>73</v>
      </c>
      <c r="E71" s="48">
        <v>131020</v>
      </c>
      <c r="F71" s="29"/>
      <c r="G71" s="31"/>
      <c r="H71" s="59">
        <f t="shared" si="1"/>
        <v>1984457.6700000013</v>
      </c>
    </row>
    <row r="72" spans="1:8" s="8" customFormat="1" ht="19.5" customHeight="1">
      <c r="A72" s="23"/>
      <c r="B72" s="58">
        <v>44434</v>
      </c>
      <c r="C72" s="54" t="s">
        <v>129</v>
      </c>
      <c r="D72" s="32" t="s">
        <v>74</v>
      </c>
      <c r="E72" s="48"/>
      <c r="F72" s="29">
        <v>1158702.64</v>
      </c>
      <c r="G72" s="31"/>
      <c r="H72" s="59">
        <f t="shared" si="1"/>
        <v>825755.0300000014</v>
      </c>
    </row>
    <row r="73" spans="1:8" s="8" customFormat="1" ht="19.5" customHeight="1">
      <c r="A73" s="23"/>
      <c r="B73" s="58">
        <v>44434</v>
      </c>
      <c r="C73" s="54" t="s">
        <v>130</v>
      </c>
      <c r="D73" s="32" t="s">
        <v>75</v>
      </c>
      <c r="E73" s="48"/>
      <c r="F73" s="29">
        <v>298886.45</v>
      </c>
      <c r="G73" s="31"/>
      <c r="H73" s="59">
        <f t="shared" si="1"/>
        <v>526868.5800000015</v>
      </c>
    </row>
    <row r="74" spans="1:8" s="8" customFormat="1" ht="19.5" customHeight="1">
      <c r="A74" s="23"/>
      <c r="B74" s="58">
        <v>44434</v>
      </c>
      <c r="C74" s="54" t="s">
        <v>131</v>
      </c>
      <c r="D74" s="32" t="s">
        <v>49</v>
      </c>
      <c r="E74" s="48"/>
      <c r="F74" s="29">
        <v>49318.18</v>
      </c>
      <c r="G74" s="31"/>
      <c r="H74" s="59">
        <f t="shared" si="1"/>
        <v>477550.4000000015</v>
      </c>
    </row>
    <row r="75" spans="1:8" s="8" customFormat="1" ht="19.5" customHeight="1">
      <c r="A75" s="23"/>
      <c r="B75" s="58">
        <v>44434</v>
      </c>
      <c r="C75" s="54" t="s">
        <v>132</v>
      </c>
      <c r="D75" s="32" t="s">
        <v>49</v>
      </c>
      <c r="E75" s="29"/>
      <c r="F75" s="30">
        <v>111191.4</v>
      </c>
      <c r="G75" s="31"/>
      <c r="H75" s="59">
        <f t="shared" si="1"/>
        <v>366359.0000000015</v>
      </c>
    </row>
    <row r="76" spans="1:8" s="8" customFormat="1" ht="19.5" customHeight="1">
      <c r="A76" s="23"/>
      <c r="B76" s="58">
        <v>44434</v>
      </c>
      <c r="C76" s="54" t="s">
        <v>133</v>
      </c>
      <c r="D76" s="32" t="s">
        <v>76</v>
      </c>
      <c r="E76" s="29"/>
      <c r="F76" s="30">
        <v>19500</v>
      </c>
      <c r="G76" s="31"/>
      <c r="H76" s="59">
        <f t="shared" si="1"/>
        <v>346859.0000000015</v>
      </c>
    </row>
    <row r="77" spans="1:8" s="8" customFormat="1" ht="19.5" customHeight="1">
      <c r="A77" s="23"/>
      <c r="B77" s="58">
        <v>44434</v>
      </c>
      <c r="C77" s="54" t="s">
        <v>134</v>
      </c>
      <c r="D77" s="32" t="s">
        <v>77</v>
      </c>
      <c r="E77" s="29"/>
      <c r="F77" s="30">
        <v>5569.6</v>
      </c>
      <c r="G77" s="31"/>
      <c r="H77" s="59">
        <f t="shared" si="1"/>
        <v>341289.40000000154</v>
      </c>
    </row>
    <row r="78" spans="1:8" s="8" customFormat="1" ht="19.5" customHeight="1">
      <c r="A78" s="23"/>
      <c r="B78" s="58">
        <v>44434</v>
      </c>
      <c r="C78" s="54" t="s">
        <v>111</v>
      </c>
      <c r="D78" s="32" t="s">
        <v>68</v>
      </c>
      <c r="E78" s="29">
        <v>10720</v>
      </c>
      <c r="F78" s="29"/>
      <c r="G78" s="31"/>
      <c r="H78" s="59">
        <f t="shared" si="1"/>
        <v>352009.40000000154</v>
      </c>
    </row>
    <row r="79" spans="1:8" s="8" customFormat="1" ht="19.5" customHeight="1">
      <c r="A79" s="23"/>
      <c r="B79" s="58">
        <v>44434</v>
      </c>
      <c r="C79" s="54" t="s">
        <v>16</v>
      </c>
      <c r="D79" s="32" t="s">
        <v>78</v>
      </c>
      <c r="E79" s="29">
        <v>7085122.84</v>
      </c>
      <c r="F79" s="29"/>
      <c r="G79" s="31"/>
      <c r="H79" s="59">
        <f t="shared" si="1"/>
        <v>7437132.240000001</v>
      </c>
    </row>
    <row r="80" spans="1:8" s="8" customFormat="1" ht="19.5" customHeight="1">
      <c r="A80" s="23"/>
      <c r="B80" s="58">
        <v>44435</v>
      </c>
      <c r="C80" s="54" t="s">
        <v>135</v>
      </c>
      <c r="D80" s="32" t="s">
        <v>49</v>
      </c>
      <c r="E80" s="29"/>
      <c r="F80" s="29">
        <v>95580</v>
      </c>
      <c r="G80" s="31"/>
      <c r="H80" s="59">
        <f t="shared" si="1"/>
        <v>7341552.240000001</v>
      </c>
    </row>
    <row r="81" spans="1:8" s="8" customFormat="1" ht="19.5" customHeight="1">
      <c r="A81" s="23"/>
      <c r="B81" s="58">
        <v>44435</v>
      </c>
      <c r="C81" s="55" t="s">
        <v>136</v>
      </c>
      <c r="D81" s="32" t="s">
        <v>49</v>
      </c>
      <c r="E81" s="29"/>
      <c r="F81" s="29">
        <v>82600</v>
      </c>
      <c r="G81" s="31"/>
      <c r="H81" s="59">
        <f t="shared" si="1"/>
        <v>7258952.240000001</v>
      </c>
    </row>
    <row r="82" spans="1:8" s="8" customFormat="1" ht="19.5" customHeight="1">
      <c r="A82" s="23"/>
      <c r="B82" s="58">
        <v>44435</v>
      </c>
      <c r="C82" s="54" t="s">
        <v>137</v>
      </c>
      <c r="D82" s="32" t="s">
        <v>18</v>
      </c>
      <c r="E82" s="48"/>
      <c r="F82" s="29">
        <v>93781.68</v>
      </c>
      <c r="G82" s="31"/>
      <c r="H82" s="59">
        <f t="shared" si="1"/>
        <v>7165170.560000001</v>
      </c>
    </row>
    <row r="83" spans="1:8" s="8" customFormat="1" ht="19.5" customHeight="1">
      <c r="A83" s="23"/>
      <c r="B83" s="58">
        <v>44435</v>
      </c>
      <c r="C83" s="54" t="s">
        <v>138</v>
      </c>
      <c r="D83" s="32" t="s">
        <v>18</v>
      </c>
      <c r="E83" s="48"/>
      <c r="F83" s="29">
        <v>55485.3</v>
      </c>
      <c r="G83" s="31"/>
      <c r="H83" s="59">
        <f t="shared" si="1"/>
        <v>7109685.260000002</v>
      </c>
    </row>
    <row r="84" spans="1:8" s="8" customFormat="1" ht="19.5" customHeight="1">
      <c r="A84" s="23"/>
      <c r="B84" s="58">
        <v>44435</v>
      </c>
      <c r="C84" s="55" t="s">
        <v>139</v>
      </c>
      <c r="D84" s="32" t="s">
        <v>59</v>
      </c>
      <c r="E84" s="29"/>
      <c r="F84" s="34">
        <v>1275000</v>
      </c>
      <c r="G84" s="31"/>
      <c r="H84" s="59">
        <f aca="true" t="shared" si="2" ref="H84:H104">SUM(H83+E84-F84)</f>
        <v>5834685.260000002</v>
      </c>
    </row>
    <row r="85" spans="1:8" s="8" customFormat="1" ht="19.5" customHeight="1">
      <c r="A85" s="23"/>
      <c r="B85" s="58">
        <v>44435</v>
      </c>
      <c r="C85" s="55" t="s">
        <v>140</v>
      </c>
      <c r="D85" s="32" t="s">
        <v>79</v>
      </c>
      <c r="E85" s="29"/>
      <c r="F85" s="34">
        <v>37878</v>
      </c>
      <c r="G85" s="31"/>
      <c r="H85" s="59">
        <f t="shared" si="2"/>
        <v>5796807.260000002</v>
      </c>
    </row>
    <row r="86" spans="1:8" s="8" customFormat="1" ht="19.5" customHeight="1">
      <c r="A86" s="23"/>
      <c r="B86" s="58">
        <v>44435</v>
      </c>
      <c r="C86" s="55" t="s">
        <v>141</v>
      </c>
      <c r="D86" s="32" t="s">
        <v>80</v>
      </c>
      <c r="E86" s="29"/>
      <c r="F86" s="30">
        <v>99662.8</v>
      </c>
      <c r="G86" s="31"/>
      <c r="H86" s="59">
        <f t="shared" si="2"/>
        <v>5697144.460000002</v>
      </c>
    </row>
    <row r="87" spans="1:8" s="8" customFormat="1" ht="19.5" customHeight="1">
      <c r="A87" s="23"/>
      <c r="B87" s="58">
        <v>44435</v>
      </c>
      <c r="C87" s="54" t="s">
        <v>142</v>
      </c>
      <c r="D87" s="32" t="s">
        <v>81</v>
      </c>
      <c r="E87" s="29"/>
      <c r="F87" s="30">
        <v>151040</v>
      </c>
      <c r="G87" s="31"/>
      <c r="H87" s="59">
        <f t="shared" si="2"/>
        <v>5546104.460000002</v>
      </c>
    </row>
    <row r="88" spans="1:8" s="8" customFormat="1" ht="19.5" customHeight="1">
      <c r="A88" s="23"/>
      <c r="B88" s="58">
        <v>44435</v>
      </c>
      <c r="C88" s="55" t="s">
        <v>143</v>
      </c>
      <c r="D88" s="32" t="s">
        <v>81</v>
      </c>
      <c r="E88" s="29"/>
      <c r="F88" s="29">
        <v>35400</v>
      </c>
      <c r="G88" s="31"/>
      <c r="H88" s="59">
        <f t="shared" si="2"/>
        <v>5510704.460000002</v>
      </c>
    </row>
    <row r="89" spans="1:8" s="8" customFormat="1" ht="19.5" customHeight="1">
      <c r="A89" s="23"/>
      <c r="B89" s="58">
        <v>44435</v>
      </c>
      <c r="C89" s="54" t="s">
        <v>144</v>
      </c>
      <c r="D89" s="32" t="s">
        <v>81</v>
      </c>
      <c r="E89" s="29"/>
      <c r="F89" s="29">
        <v>23751.04</v>
      </c>
      <c r="G89" s="31"/>
      <c r="H89" s="59">
        <f t="shared" si="2"/>
        <v>5486953.420000002</v>
      </c>
    </row>
    <row r="90" spans="1:8" s="8" customFormat="1" ht="19.5" customHeight="1">
      <c r="A90" s="23"/>
      <c r="B90" s="58">
        <v>44435</v>
      </c>
      <c r="C90" s="54">
        <v>464912324</v>
      </c>
      <c r="D90" s="32" t="s">
        <v>82</v>
      </c>
      <c r="E90" s="29">
        <v>51179</v>
      </c>
      <c r="F90" s="29"/>
      <c r="G90" s="31"/>
      <c r="H90" s="59">
        <f t="shared" si="2"/>
        <v>5538132.420000002</v>
      </c>
    </row>
    <row r="91" spans="1:8" s="8" customFormat="1" ht="19.5" customHeight="1">
      <c r="A91" s="23"/>
      <c r="B91" s="58">
        <v>44435</v>
      </c>
      <c r="C91" s="54">
        <v>464912326</v>
      </c>
      <c r="D91" s="32" t="s">
        <v>83</v>
      </c>
      <c r="E91" s="29">
        <v>1200</v>
      </c>
      <c r="F91" s="29"/>
      <c r="G91" s="31"/>
      <c r="H91" s="59">
        <f t="shared" si="2"/>
        <v>5539332.420000002</v>
      </c>
    </row>
    <row r="92" spans="1:8" s="8" customFormat="1" ht="19.5" customHeight="1">
      <c r="A92" s="23"/>
      <c r="B92" s="58">
        <v>44435</v>
      </c>
      <c r="C92" s="54">
        <v>464912325</v>
      </c>
      <c r="D92" s="32" t="s">
        <v>84</v>
      </c>
      <c r="E92" s="48">
        <v>61340</v>
      </c>
      <c r="F92" s="29"/>
      <c r="G92" s="31"/>
      <c r="H92" s="59">
        <f t="shared" si="2"/>
        <v>5600672.420000002</v>
      </c>
    </row>
    <row r="93" spans="1:8" s="8" customFormat="1" ht="19.5" customHeight="1">
      <c r="A93" s="23"/>
      <c r="B93" s="58">
        <v>44438</v>
      </c>
      <c r="C93" s="54">
        <v>464912015</v>
      </c>
      <c r="D93" s="32" t="s">
        <v>85</v>
      </c>
      <c r="E93" s="48">
        <v>97205</v>
      </c>
      <c r="F93" s="29"/>
      <c r="G93" s="31"/>
      <c r="H93" s="59">
        <f t="shared" si="2"/>
        <v>5697877.420000002</v>
      </c>
    </row>
    <row r="94" spans="1:8" s="8" customFormat="1" ht="19.5" customHeight="1">
      <c r="A94" s="23"/>
      <c r="B94" s="58">
        <v>44438</v>
      </c>
      <c r="C94" s="54">
        <v>464912017</v>
      </c>
      <c r="D94" s="32" t="s">
        <v>86</v>
      </c>
      <c r="E94" s="48">
        <v>800</v>
      </c>
      <c r="F94" s="29"/>
      <c r="G94" s="31"/>
      <c r="H94" s="59">
        <f t="shared" si="2"/>
        <v>5698677.420000002</v>
      </c>
    </row>
    <row r="95" spans="1:8" s="8" customFormat="1" ht="19.5" customHeight="1">
      <c r="A95" s="23"/>
      <c r="B95" s="58">
        <v>44438</v>
      </c>
      <c r="C95" s="54">
        <v>464912016</v>
      </c>
      <c r="D95" s="32" t="s">
        <v>87</v>
      </c>
      <c r="E95" s="48">
        <v>14090</v>
      </c>
      <c r="F95" s="29"/>
      <c r="G95" s="31"/>
      <c r="H95" s="59">
        <f t="shared" si="2"/>
        <v>5712767.420000002</v>
      </c>
    </row>
    <row r="96" spans="1:8" s="8" customFormat="1" ht="19.5" customHeight="1">
      <c r="A96" s="23"/>
      <c r="B96" s="58">
        <v>44438</v>
      </c>
      <c r="C96" s="54">
        <v>464912018</v>
      </c>
      <c r="D96" s="32" t="s">
        <v>88</v>
      </c>
      <c r="E96" s="48">
        <v>18530</v>
      </c>
      <c r="F96" s="29"/>
      <c r="G96" s="31"/>
      <c r="H96" s="59">
        <f t="shared" si="2"/>
        <v>5731297.420000002</v>
      </c>
    </row>
    <row r="97" spans="1:8" s="8" customFormat="1" ht="19.5" customHeight="1">
      <c r="A97" s="23"/>
      <c r="B97" s="58">
        <v>44438</v>
      </c>
      <c r="C97" s="54" t="s">
        <v>112</v>
      </c>
      <c r="D97" s="32" t="s">
        <v>48</v>
      </c>
      <c r="E97" s="48">
        <v>11484</v>
      </c>
      <c r="F97" s="29"/>
      <c r="G97" s="31"/>
      <c r="H97" s="59">
        <f t="shared" si="2"/>
        <v>5742781.420000002</v>
      </c>
    </row>
    <row r="98" spans="1:8" s="8" customFormat="1" ht="19.5" customHeight="1">
      <c r="A98" s="23"/>
      <c r="B98" s="58">
        <v>44438</v>
      </c>
      <c r="C98" s="54" t="s">
        <v>145</v>
      </c>
      <c r="D98" s="32" t="s">
        <v>17</v>
      </c>
      <c r="E98" s="48"/>
      <c r="F98" s="29">
        <v>146643.95</v>
      </c>
      <c r="G98" s="31"/>
      <c r="H98" s="59">
        <f t="shared" si="2"/>
        <v>5596137.470000002</v>
      </c>
    </row>
    <row r="99" spans="1:8" s="8" customFormat="1" ht="19.5" customHeight="1">
      <c r="A99" s="23"/>
      <c r="B99" s="58">
        <v>44438</v>
      </c>
      <c r="C99" s="54" t="s">
        <v>146</v>
      </c>
      <c r="D99" s="32" t="s">
        <v>89</v>
      </c>
      <c r="E99" s="48"/>
      <c r="F99" s="29">
        <v>102308</v>
      </c>
      <c r="G99" s="31"/>
      <c r="H99" s="59">
        <f t="shared" si="2"/>
        <v>5493829.470000002</v>
      </c>
    </row>
    <row r="100" spans="1:8" s="8" customFormat="1" ht="19.5" customHeight="1">
      <c r="A100" s="23"/>
      <c r="B100" s="58">
        <v>44438</v>
      </c>
      <c r="C100" s="54" t="s">
        <v>147</v>
      </c>
      <c r="D100" s="32" t="s">
        <v>90</v>
      </c>
      <c r="E100" s="48"/>
      <c r="F100" s="29">
        <v>-85000</v>
      </c>
      <c r="G100" s="31"/>
      <c r="H100" s="59">
        <f t="shared" si="2"/>
        <v>5578829.470000002</v>
      </c>
    </row>
    <row r="101" spans="1:8" s="8" customFormat="1" ht="19.5" customHeight="1">
      <c r="A101" s="23"/>
      <c r="B101" s="58"/>
      <c r="C101" s="54"/>
      <c r="D101" s="32"/>
      <c r="E101" s="48"/>
      <c r="F101" s="29"/>
      <c r="G101" s="31"/>
      <c r="H101" s="59">
        <f>SUM(H100+E101-F101)</f>
        <v>5578829.470000002</v>
      </c>
    </row>
    <row r="102" spans="1:8" s="8" customFormat="1" ht="19.5" customHeight="1">
      <c r="A102" s="23"/>
      <c r="B102" s="58"/>
      <c r="C102" s="54"/>
      <c r="D102" s="32"/>
      <c r="E102" s="48"/>
      <c r="F102" s="29"/>
      <c r="G102" s="31"/>
      <c r="H102" s="59">
        <f t="shared" si="2"/>
        <v>5578829.470000002</v>
      </c>
    </row>
    <row r="103" spans="1:8" s="8" customFormat="1" ht="19.5" customHeight="1">
      <c r="A103" s="23"/>
      <c r="B103" s="58"/>
      <c r="C103" s="54"/>
      <c r="D103" s="32"/>
      <c r="E103" s="48"/>
      <c r="F103" s="29"/>
      <c r="G103" s="31"/>
      <c r="H103" s="59">
        <f t="shared" si="2"/>
        <v>5578829.470000002</v>
      </c>
    </row>
    <row r="104" spans="1:8" s="8" customFormat="1" ht="19.5" customHeight="1">
      <c r="A104" s="23"/>
      <c r="B104" s="58"/>
      <c r="C104" s="54"/>
      <c r="D104" s="32"/>
      <c r="E104" s="48"/>
      <c r="F104" s="29"/>
      <c r="G104" s="31"/>
      <c r="H104" s="59">
        <f t="shared" si="2"/>
        <v>5578829.470000002</v>
      </c>
    </row>
    <row r="105" spans="1:8" s="8" customFormat="1" ht="19.5" customHeight="1">
      <c r="A105" s="23"/>
      <c r="B105" s="60"/>
      <c r="C105" s="38"/>
      <c r="D105" s="32"/>
      <c r="E105" s="48"/>
      <c r="F105" s="30"/>
      <c r="G105" s="31"/>
      <c r="H105" s="59">
        <f>SUM(H104+E105-F105)</f>
        <v>5578829.470000002</v>
      </c>
    </row>
    <row r="106" spans="1:8" s="8" customFormat="1" ht="19.5" customHeight="1" thickBot="1">
      <c r="A106" s="23"/>
      <c r="B106" s="58"/>
      <c r="C106" s="39"/>
      <c r="D106" s="32"/>
      <c r="E106" s="48"/>
      <c r="F106" s="30"/>
      <c r="G106" s="31"/>
      <c r="H106" s="59">
        <f>SUM(H105+E106-F106)</f>
        <v>5578829.470000002</v>
      </c>
    </row>
    <row r="107" spans="1:9" s="8" customFormat="1" ht="19.5" customHeight="1" thickBot="1">
      <c r="A107" s="14"/>
      <c r="B107" s="61"/>
      <c r="C107" s="40"/>
      <c r="D107" s="27" t="s">
        <v>7</v>
      </c>
      <c r="E107" s="62">
        <f>SUM(E17:E106)</f>
        <v>10547150.68</v>
      </c>
      <c r="F107" s="63">
        <f>SUM(F17:F106)</f>
        <v>17426482.630000003</v>
      </c>
      <c r="G107" s="63"/>
      <c r="H107" s="64">
        <f>SUM(H15+E107-F107)</f>
        <v>5578829.469999999</v>
      </c>
      <c r="I107" s="26"/>
    </row>
    <row r="108" spans="1:8" s="8" customFormat="1" ht="21.75" customHeight="1">
      <c r="A108" s="20"/>
      <c r="B108" s="21"/>
      <c r="C108" s="41"/>
      <c r="D108" s="21"/>
      <c r="E108" s="49"/>
      <c r="F108" s="21"/>
      <c r="G108" s="21"/>
      <c r="H108" s="21"/>
    </row>
    <row r="109" spans="1:8" s="8" customFormat="1" ht="21.75" customHeight="1">
      <c r="A109" s="20"/>
      <c r="B109" s="21"/>
      <c r="C109" s="41"/>
      <c r="D109" s="21"/>
      <c r="E109" s="49"/>
      <c r="F109" s="21"/>
      <c r="G109" s="21"/>
      <c r="H109" s="21"/>
    </row>
    <row r="110" spans="1:8" s="8" customFormat="1" ht="21.75" customHeight="1">
      <c r="A110" s="20"/>
      <c r="B110" s="21"/>
      <c r="C110" s="41"/>
      <c r="D110" s="21"/>
      <c r="E110" s="49"/>
      <c r="F110" s="21"/>
      <c r="G110" s="21"/>
      <c r="H110" s="21"/>
    </row>
    <row r="111" spans="1:8" ht="24" customHeight="1">
      <c r="A111" s="5"/>
      <c r="B111" s="6"/>
      <c r="C111" s="42"/>
      <c r="D111" s="3"/>
      <c r="E111" s="50"/>
      <c r="F111" s="4"/>
      <c r="G111" s="4"/>
      <c r="H111" s="4"/>
    </row>
    <row r="112" spans="1:8" ht="24" customHeight="1">
      <c r="A112" s="5"/>
      <c r="B112" s="6"/>
      <c r="C112" s="42"/>
      <c r="D112" s="3"/>
      <c r="E112" s="50"/>
      <c r="F112" s="4"/>
      <c r="G112" s="4"/>
      <c r="H112" s="4"/>
    </row>
    <row r="113" spans="1:8" ht="30.75" customHeight="1">
      <c r="A113" s="7"/>
      <c r="B113" s="73" t="s">
        <v>19</v>
      </c>
      <c r="C113" s="73"/>
      <c r="D113" s="73"/>
      <c r="E113" s="73"/>
      <c r="F113" s="73"/>
      <c r="G113" s="73"/>
      <c r="H113" s="73"/>
    </row>
    <row r="114" spans="1:8" ht="24" customHeight="1">
      <c r="A114" s="7"/>
      <c r="B114" s="74" t="s">
        <v>20</v>
      </c>
      <c r="C114" s="74"/>
      <c r="D114" s="74"/>
      <c r="E114" s="74"/>
      <c r="F114" s="74"/>
      <c r="G114" s="74"/>
      <c r="H114" s="74"/>
    </row>
    <row r="115" spans="1:8" ht="24" customHeight="1">
      <c r="A115" s="80"/>
      <c r="B115" s="80"/>
      <c r="C115" s="80"/>
      <c r="D115" s="80"/>
      <c r="E115" s="80"/>
      <c r="F115" s="80"/>
      <c r="G115" s="25"/>
      <c r="H115" s="4"/>
    </row>
    <row r="116" spans="1:8" ht="24" customHeight="1">
      <c r="A116" s="80"/>
      <c r="B116" s="80"/>
      <c r="C116" s="80"/>
      <c r="D116" s="80"/>
      <c r="E116" s="80"/>
      <c r="F116" s="80"/>
      <c r="G116" s="25"/>
      <c r="H116" s="4"/>
    </row>
    <row r="117" spans="1:8" ht="24" customHeight="1">
      <c r="A117" s="7"/>
      <c r="B117" s="6"/>
      <c r="C117" s="42"/>
      <c r="D117" s="3"/>
      <c r="E117" s="50"/>
      <c r="F117" s="4"/>
      <c r="G117" s="4"/>
      <c r="H117" s="4"/>
    </row>
    <row r="118" spans="1:8" ht="24" customHeight="1">
      <c r="A118" s="7"/>
      <c r="B118" s="6"/>
      <c r="C118" s="42"/>
      <c r="D118" s="3"/>
      <c r="E118" s="50"/>
      <c r="F118" s="4"/>
      <c r="G118" s="4"/>
      <c r="H118" s="4"/>
    </row>
    <row r="119" spans="1:8" ht="24" customHeight="1">
      <c r="A119" s="5"/>
      <c r="B119" s="6"/>
      <c r="C119" s="42"/>
      <c r="D119" s="3"/>
      <c r="E119" s="50"/>
      <c r="F119" s="4"/>
      <c r="G119" s="4"/>
      <c r="H119" s="4"/>
    </row>
    <row r="120" spans="1:8" ht="24" customHeight="1">
      <c r="A120" s="74"/>
      <c r="B120" s="74"/>
      <c r="C120" s="74"/>
      <c r="D120" s="74"/>
      <c r="E120" s="74"/>
      <c r="F120" s="74"/>
      <c r="G120" s="74"/>
      <c r="H120" s="74"/>
    </row>
    <row r="121" spans="1:8" ht="24" customHeight="1">
      <c r="A121" s="79"/>
      <c r="B121" s="79"/>
      <c r="C121" s="79"/>
      <c r="D121" s="79"/>
      <c r="E121" s="79"/>
      <c r="F121" s="79"/>
      <c r="G121" s="79"/>
      <c r="H121" s="79"/>
    </row>
    <row r="122" spans="1:8" ht="24" customHeight="1">
      <c r="A122" s="78"/>
      <c r="B122" s="78"/>
      <c r="C122" s="78"/>
      <c r="D122" s="78"/>
      <c r="E122" s="78"/>
      <c r="F122" s="78"/>
      <c r="G122" s="78"/>
      <c r="H122" s="78"/>
    </row>
    <row r="123" spans="1:8" ht="24" customHeight="1">
      <c r="A123" s="78"/>
      <c r="B123" s="78"/>
      <c r="C123" s="78"/>
      <c r="D123" s="78"/>
      <c r="E123" s="78"/>
      <c r="F123" s="78"/>
      <c r="G123" s="78"/>
      <c r="H123" s="78"/>
    </row>
    <row r="124" spans="1:8" ht="24" customHeight="1">
      <c r="A124" s="78"/>
      <c r="B124" s="78"/>
      <c r="C124" s="78"/>
      <c r="D124" s="78"/>
      <c r="E124" s="78"/>
      <c r="F124" s="78"/>
      <c r="G124" s="78"/>
      <c r="H124" s="78"/>
    </row>
    <row r="125" spans="1:8" ht="20.25">
      <c r="A125" s="78"/>
      <c r="B125" s="78"/>
      <c r="C125" s="78"/>
      <c r="D125" s="78"/>
      <c r="E125" s="78"/>
      <c r="F125" s="78"/>
      <c r="G125" s="78"/>
      <c r="H125" s="78"/>
    </row>
    <row r="126" spans="1:8" ht="12.75">
      <c r="A126" s="9"/>
      <c r="B126" s="9"/>
      <c r="C126" s="43"/>
      <c r="D126" s="9"/>
      <c r="E126" s="51"/>
      <c r="F126" s="9"/>
      <c r="G126" s="9"/>
      <c r="H126" s="9"/>
    </row>
    <row r="127" spans="1:8" ht="12.75">
      <c r="A127" s="9"/>
      <c r="B127" s="9"/>
      <c r="C127" s="43"/>
      <c r="D127" s="9"/>
      <c r="E127" s="51"/>
      <c r="F127" s="9"/>
      <c r="G127" s="9"/>
      <c r="H127" s="9"/>
    </row>
    <row r="128" spans="1:8" ht="12.75">
      <c r="A128" s="9"/>
      <c r="B128" s="9"/>
      <c r="C128" s="43"/>
      <c r="D128" s="9"/>
      <c r="E128" s="51"/>
      <c r="F128" s="9"/>
      <c r="G128" s="9"/>
      <c r="H128" s="9"/>
    </row>
    <row r="129" spans="1:8" ht="12.75">
      <c r="A129" s="9"/>
      <c r="B129" s="9"/>
      <c r="C129" s="43"/>
      <c r="D129" s="9"/>
      <c r="E129" s="51"/>
      <c r="F129" s="9"/>
      <c r="G129" s="9"/>
      <c r="H129" s="9"/>
    </row>
    <row r="130" spans="1:8" ht="12.75">
      <c r="A130" s="9"/>
      <c r="B130" s="9"/>
      <c r="C130" s="43"/>
      <c r="D130" s="9"/>
      <c r="E130" s="51"/>
      <c r="F130" s="9"/>
      <c r="G130" s="9"/>
      <c r="H130" s="9"/>
    </row>
    <row r="131" spans="1:8" ht="12.75">
      <c r="A131" s="9"/>
      <c r="B131" s="9"/>
      <c r="C131" s="43"/>
      <c r="D131" s="9"/>
      <c r="E131" s="51"/>
      <c r="F131" s="9"/>
      <c r="G131" s="9"/>
      <c r="H131" s="9"/>
    </row>
    <row r="132" spans="1:8" ht="12.75">
      <c r="A132" s="9"/>
      <c r="B132" s="9"/>
      <c r="C132" s="43"/>
      <c r="D132" s="9"/>
      <c r="E132" s="51"/>
      <c r="F132" s="9"/>
      <c r="G132" s="9"/>
      <c r="H132" s="9"/>
    </row>
    <row r="133" spans="1:8" ht="12.75">
      <c r="A133" s="9"/>
      <c r="B133" s="9"/>
      <c r="C133" s="43"/>
      <c r="D133" s="9"/>
      <c r="E133" s="51"/>
      <c r="F133" s="9"/>
      <c r="G133" s="9"/>
      <c r="H133" s="9"/>
    </row>
    <row r="134" spans="1:8" ht="12.75">
      <c r="A134" s="9"/>
      <c r="B134" s="9"/>
      <c r="C134" s="43"/>
      <c r="D134" s="9"/>
      <c r="E134" s="51"/>
      <c r="F134" s="9"/>
      <c r="G134" s="9"/>
      <c r="H134" s="9"/>
    </row>
    <row r="135" spans="1:8" ht="12.75">
      <c r="A135" s="9"/>
      <c r="B135" s="9"/>
      <c r="C135" s="43"/>
      <c r="D135" s="9"/>
      <c r="E135" s="51"/>
      <c r="F135" s="9"/>
      <c r="G135" s="9"/>
      <c r="H135" s="9"/>
    </row>
    <row r="136" spans="1:8" ht="12.75">
      <c r="A136" s="9"/>
      <c r="B136" s="9"/>
      <c r="C136" s="43"/>
      <c r="D136" s="9"/>
      <c r="E136" s="51"/>
      <c r="F136" s="9"/>
      <c r="G136" s="9"/>
      <c r="H136" s="9"/>
    </row>
    <row r="137" spans="1:8" ht="12.75">
      <c r="A137" s="9"/>
      <c r="B137" s="9"/>
      <c r="C137" s="43"/>
      <c r="D137" s="9"/>
      <c r="E137" s="51"/>
      <c r="F137" s="9"/>
      <c r="G137" s="9"/>
      <c r="H137" s="9"/>
    </row>
    <row r="156" ht="13.5" thickBot="1"/>
    <row r="157" ht="15">
      <c r="A157" s="2"/>
    </row>
  </sheetData>
  <sheetProtection/>
  <mergeCells count="23">
    <mergeCell ref="A3:H4"/>
    <mergeCell ref="A5:H5"/>
    <mergeCell ref="A6:H6"/>
    <mergeCell ref="A11:H11"/>
    <mergeCell ref="A7:H7"/>
    <mergeCell ref="A10:H10"/>
    <mergeCell ref="A8:H8"/>
    <mergeCell ref="A12:H12"/>
    <mergeCell ref="B15:C15"/>
    <mergeCell ref="A125:H125"/>
    <mergeCell ref="A121:H121"/>
    <mergeCell ref="A123:H123"/>
    <mergeCell ref="A122:H122"/>
    <mergeCell ref="A120:H120"/>
    <mergeCell ref="A124:H124"/>
    <mergeCell ref="A116:F116"/>
    <mergeCell ref="A115:F115"/>
    <mergeCell ref="A14:A16"/>
    <mergeCell ref="E15:F15"/>
    <mergeCell ref="B14:D14"/>
    <mergeCell ref="E14:H14"/>
    <mergeCell ref="B113:H113"/>
    <mergeCell ref="B114:H114"/>
  </mergeCells>
  <printOptions horizontalCentered="1"/>
  <pageMargins left="0" right="0" top="0.15748031496062992" bottom="0.15748031496062992" header="0" footer="0"/>
  <pageSetup horizontalDpi="600" verticalDpi="600" orientation="portrait" scale="50" r:id="rId2"/>
  <headerFooter alignWithMargins="0">
    <oddFooter>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Aristina Familia</cp:lastModifiedBy>
  <cp:lastPrinted>2021-09-03T18:13:47Z</cp:lastPrinted>
  <dcterms:created xsi:type="dcterms:W3CDTF">2006-07-11T17:39:34Z</dcterms:created>
  <dcterms:modified xsi:type="dcterms:W3CDTF">2021-09-09T16:17:07Z</dcterms:modified>
  <cp:category/>
  <cp:version/>
  <cp:contentType/>
  <cp:contentStatus/>
</cp:coreProperties>
</file>