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  <sheet name="Hoja1" sheetId="2" state="hidden" r:id="rId2"/>
  </sheets>
  <definedNames>
    <definedName name="_xlfn.COMBINA" hidden="1">#NAME?</definedName>
    <definedName name="_xlfn.UNICHAR" hidden="1">#NAME?</definedName>
    <definedName name="_xlnm.Print_Area" localSheetId="0">'libro banco'!$A$1:$H$134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<sst xmlns="http://schemas.openxmlformats.org/spreadsheetml/2006/main" count="270" uniqueCount="144">
  <si>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</si>
  <si>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</si>
  <si>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</si>
  <si>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</si>
  <si>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</si>
  <si>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</si>
  <si>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</si>
  <si>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</si>
  <si>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</si>
  <si>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</si>
  <si>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</si>
  <si>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</si>
  <si>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</si>
  <si>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</si>
  <si>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</si>
  <si>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</si>
  <si>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</si>
  <si>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</si>
  <si>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</si>
  <si>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</si>
  <si>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</si>
  <si>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</si>
  <si>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</si>
  <si>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</si>
  <si>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</si>
  <si>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</si>
  <si>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</si>
  <si>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</si>
  <si>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</si>
  <si>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</si>
  <si>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</si>
  <si>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Agosto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</t>
    </r>
    <r>
      <rPr>
        <b/>
        <u val="single"/>
        <sz val="14"/>
        <rFont val="Arial"/>
        <family val="2"/>
      </rPr>
      <t>2022</t>
    </r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</si>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</sst>
</file>

<file path=xl/styles.xml><?xml version="1.0" encoding="utf-8"?>
<styleSheet xmlns="http://schemas.openxmlformats.org/spreadsheetml/2006/main">
  <numFmts count="4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1" fontId="18" fillId="0" borderId="28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30" xfId="0" applyNumberFormat="1" applyFont="1" applyFill="1" applyBorder="1" applyAlignment="1">
      <alignment horizontal="center" vertic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 wrapText="1"/>
    </xf>
    <xf numFmtId="4" fontId="18" fillId="0" borderId="32" xfId="0" applyNumberFormat="1" applyFont="1" applyFill="1" applyBorder="1" applyAlignment="1">
      <alignment horizontal="right"/>
    </xf>
    <xf numFmtId="4" fontId="13" fillId="0" borderId="33" xfId="0" applyNumberFormat="1" applyFont="1" applyFill="1" applyBorder="1" applyAlignment="1">
      <alignment horizontal="center"/>
    </xf>
    <xf numFmtId="171" fontId="18" fillId="0" borderId="34" xfId="0" applyNumberFormat="1" applyFont="1" applyFill="1" applyBorder="1" applyAlignment="1">
      <alignment horizontal="center"/>
    </xf>
    <xf numFmtId="14" fontId="19" fillId="0" borderId="35" xfId="0" applyNumberFormat="1" applyFont="1" applyFill="1" applyBorder="1" applyAlignment="1">
      <alignment horizontal="center"/>
    </xf>
    <xf numFmtId="14" fontId="15" fillId="0" borderId="3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12" fontId="13" fillId="0" borderId="37" xfId="0" applyNumberFormat="1" applyFont="1" applyFill="1" applyBorder="1" applyAlignment="1">
      <alignment horizontal="center" vertical="center"/>
    </xf>
    <xf numFmtId="171" fontId="18" fillId="0" borderId="37" xfId="0" applyNumberFormat="1" applyFont="1" applyFill="1" applyBorder="1" applyAlignment="1">
      <alignment horizontal="center"/>
    </xf>
    <xf numFmtId="171" fontId="18" fillId="0" borderId="37" xfId="0" applyNumberFormat="1" applyFont="1" applyFill="1" applyBorder="1" applyAlignment="1">
      <alignment horizontal="right"/>
    </xf>
    <xf numFmtId="14" fontId="68" fillId="0" borderId="36" xfId="0" applyNumberFormat="1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/>
    </xf>
    <xf numFmtId="0" fontId="68" fillId="0" borderId="37" xfId="0" applyFont="1" applyFill="1" applyBorder="1" applyAlignment="1">
      <alignment horizontal="center" vertical="center"/>
    </xf>
    <xf numFmtId="12" fontId="70" fillId="0" borderId="37" xfId="0" applyNumberFormat="1" applyFont="1" applyFill="1" applyBorder="1" applyAlignment="1">
      <alignment horizontal="center" vertical="center"/>
    </xf>
    <xf numFmtId="171" fontId="69" fillId="0" borderId="37" xfId="0" applyNumberFormat="1" applyFont="1" applyFill="1" applyBorder="1" applyAlignment="1">
      <alignment horizontal="center"/>
    </xf>
    <xf numFmtId="171" fontId="69" fillId="0" borderId="37" xfId="0" applyNumberFormat="1" applyFont="1" applyFill="1" applyBorder="1" applyAlignment="1">
      <alignment horizontal="right"/>
    </xf>
    <xf numFmtId="0" fontId="17" fillId="0" borderId="36" xfId="0" applyFont="1" applyFill="1" applyBorder="1" applyAlignment="1">
      <alignment/>
    </xf>
    <xf numFmtId="171" fontId="17" fillId="0" borderId="37" xfId="0" applyNumberFormat="1" applyFont="1" applyFill="1" applyBorder="1" applyAlignment="1">
      <alignment horizontal="center" vertical="center"/>
    </xf>
    <xf numFmtId="171" fontId="1" fillId="0" borderId="37" xfId="49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171" fontId="20" fillId="0" borderId="35" xfId="0" applyNumberFormat="1" applyFont="1" applyFill="1" applyBorder="1" applyAlignment="1">
      <alignment horizontal="center"/>
    </xf>
    <xf numFmtId="4" fontId="20" fillId="0" borderId="35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171" fontId="16" fillId="0" borderId="35" xfId="0" applyNumberFormat="1" applyFont="1" applyFill="1" applyBorder="1" applyAlignment="1">
      <alignment horizontal="right"/>
    </xf>
    <xf numFmtId="0" fontId="18" fillId="0" borderId="36" xfId="0" applyFont="1" applyFill="1" applyBorder="1" applyAlignment="1">
      <alignment horizontal="center" vertical="center"/>
    </xf>
    <xf numFmtId="12" fontId="13" fillId="0" borderId="36" xfId="0" applyNumberFormat="1" applyFont="1" applyFill="1" applyBorder="1" applyAlignment="1">
      <alignment horizontal="center" vertic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3" fillId="0" borderId="36" xfId="0" applyNumberFormat="1" applyFont="1" applyFill="1" applyBorder="1" applyAlignment="1">
      <alignment horizontal="right"/>
    </xf>
    <xf numFmtId="171" fontId="18" fillId="0" borderId="36" xfId="0" applyNumberFormat="1" applyFont="1" applyFill="1" applyBorder="1" applyAlignment="1">
      <alignment horizontal="right"/>
    </xf>
    <xf numFmtId="171" fontId="69" fillId="0" borderId="36" xfId="0" applyNumberFormat="1" applyFont="1" applyFill="1" applyBorder="1" applyAlignment="1">
      <alignment horizontal="center"/>
    </xf>
    <xf numFmtId="4" fontId="69" fillId="0" borderId="36" xfId="0" applyNumberFormat="1" applyFont="1" applyFill="1" applyBorder="1" applyAlignment="1">
      <alignment horizontal="right"/>
    </xf>
    <xf numFmtId="14" fontId="18" fillId="0" borderId="36" xfId="0" applyNumberFormat="1" applyFont="1" applyFill="1" applyBorder="1" applyAlignment="1">
      <alignment horizontal="center"/>
    </xf>
    <xf numFmtId="171" fontId="20" fillId="0" borderId="37" xfId="0" applyNumberFormat="1" applyFont="1" applyFill="1" applyBorder="1" applyAlignment="1">
      <alignment horizontal="right"/>
    </xf>
    <xf numFmtId="0" fontId="20" fillId="0" borderId="38" xfId="0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/>
    </xf>
    <xf numFmtId="12" fontId="13" fillId="0" borderId="38" xfId="0" applyNumberFormat="1" applyFont="1" applyFill="1" applyBorder="1" applyAlignment="1">
      <alignment horizontal="center" vertical="center"/>
    </xf>
    <xf numFmtId="171" fontId="16" fillId="0" borderId="38" xfId="0" applyNumberFormat="1" applyFont="1" applyFill="1" applyBorder="1" applyAlignment="1">
      <alignment horizontal="right"/>
    </xf>
    <xf numFmtId="171" fontId="17" fillId="0" borderId="38" xfId="0" applyNumberFormat="1" applyFont="1" applyFill="1" applyBorder="1" applyAlignment="1">
      <alignment horizontal="right"/>
    </xf>
    <xf numFmtId="4" fontId="71" fillId="0" borderId="18" xfId="0" applyNumberFormat="1" applyFont="1" applyFill="1" applyBorder="1" applyAlignment="1">
      <alignment horizontal="right" vertical="top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6" fillId="34" borderId="39" xfId="0" applyNumberFormat="1" applyFont="1" applyFill="1" applyBorder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161925</xdr:rowOff>
    </xdr:from>
    <xdr:to>
      <xdr:col>8</xdr:col>
      <xdr:colOff>581025</xdr:colOff>
      <xdr:row>57</xdr:row>
      <xdr:rowOff>238125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352425"/>
          <a:ext cx="2628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tabSelected="1" zoomScale="70" zoomScaleNormal="70" zoomScaleSheetLayoutView="70" zoomScalePageLayoutView="0" workbookViewId="0" topLeftCell="B1">
      <selection activeCell="D97" sqref="D97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8" customWidth="1"/>
    <col min="4" max="4" width="64.57421875" style="1" customWidth="1"/>
    <col min="5" max="5" width="24.7109375" style="36" customWidth="1"/>
    <col min="6" max="6" width="22.57421875" style="68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50"/>
      <c r="E1" s="31"/>
      <c r="F1" s="59"/>
    </row>
    <row r="2" spans="3:6" s="12" customFormat="1" ht="12.75">
      <c r="C2" s="50"/>
      <c r="E2" s="31"/>
      <c r="F2" s="59"/>
    </row>
    <row r="3" spans="1:10" s="12" customFormat="1" ht="21" customHeight="1">
      <c r="A3" s="140" t="s">
        <v>9</v>
      </c>
      <c r="B3" s="140"/>
      <c r="C3" s="140"/>
      <c r="D3" s="140"/>
      <c r="E3" s="140"/>
      <c r="F3" s="140"/>
      <c r="G3" s="140"/>
      <c r="H3" s="140"/>
      <c r="I3" s="13"/>
      <c r="J3" s="13"/>
    </row>
    <row r="4" spans="1:8" s="12" customFormat="1" ht="4.5" customHeight="1">
      <c r="A4" s="140"/>
      <c r="B4" s="140"/>
      <c r="C4" s="140"/>
      <c r="D4" s="140"/>
      <c r="E4" s="140"/>
      <c r="F4" s="140"/>
      <c r="G4" s="140"/>
      <c r="H4" s="140"/>
    </row>
    <row r="5" spans="1:10" s="12" customFormat="1" ht="23.25" customHeight="1">
      <c r="A5" s="141" t="s">
        <v>10</v>
      </c>
      <c r="B5" s="141"/>
      <c r="C5" s="141"/>
      <c r="D5" s="141"/>
      <c r="E5" s="141"/>
      <c r="F5" s="141"/>
      <c r="G5" s="141"/>
      <c r="H5" s="141"/>
      <c r="I5" s="14"/>
      <c r="J5" s="14"/>
    </row>
    <row r="6" spans="1:10" s="12" customFormat="1" ht="20.25" customHeight="1">
      <c r="A6" s="142" t="s">
        <v>11</v>
      </c>
      <c r="B6" s="142"/>
      <c r="C6" s="142"/>
      <c r="D6" s="142"/>
      <c r="E6" s="142"/>
      <c r="F6" s="142"/>
      <c r="G6" s="142"/>
      <c r="H6" s="142"/>
      <c r="I6" s="15"/>
      <c r="J6" s="15"/>
    </row>
    <row r="7" spans="1:8" s="12" customFormat="1" ht="20.25">
      <c r="A7" s="144" t="s">
        <v>12</v>
      </c>
      <c r="B7" s="144"/>
      <c r="C7" s="144"/>
      <c r="D7" s="144"/>
      <c r="E7" s="144"/>
      <c r="F7" s="144"/>
      <c r="G7" s="144"/>
      <c r="H7" s="144"/>
    </row>
    <row r="8" spans="1:8" s="12" customFormat="1" ht="18">
      <c r="A8" s="143" t="s">
        <v>3</v>
      </c>
      <c r="B8" s="143"/>
      <c r="C8" s="143"/>
      <c r="D8" s="143"/>
      <c r="E8" s="143"/>
      <c r="F8" s="143"/>
      <c r="G8" s="143"/>
      <c r="H8" s="143"/>
    </row>
    <row r="9" spans="1:8" s="12" customFormat="1" ht="18">
      <c r="A9" s="143" t="s">
        <v>8</v>
      </c>
      <c r="B9" s="143"/>
      <c r="C9" s="143"/>
      <c r="D9" s="143"/>
      <c r="E9" s="143"/>
      <c r="F9" s="143"/>
      <c r="G9" s="143"/>
      <c r="H9" s="143"/>
    </row>
    <row r="10" spans="1:8" s="12" customFormat="1" ht="18" customHeight="1">
      <c r="A10" s="145" t="s">
        <v>31</v>
      </c>
      <c r="B10" s="145"/>
      <c r="C10" s="145"/>
      <c r="D10" s="145"/>
      <c r="E10" s="145"/>
      <c r="F10" s="145"/>
      <c r="G10" s="145"/>
      <c r="H10" s="145"/>
    </row>
    <row r="11" spans="3:6" s="12" customFormat="1" ht="4.5" customHeight="1" thickBot="1">
      <c r="C11" s="50"/>
      <c r="E11" s="31"/>
      <c r="F11" s="59"/>
    </row>
    <row r="12" spans="1:12" s="3" customFormat="1" ht="20.25" customHeight="1">
      <c r="A12" s="150"/>
      <c r="B12" s="154" t="s">
        <v>15</v>
      </c>
      <c r="C12" s="155"/>
      <c r="D12" s="155"/>
      <c r="E12" s="155" t="s">
        <v>14</v>
      </c>
      <c r="F12" s="155"/>
      <c r="G12" s="155"/>
      <c r="H12" s="156"/>
      <c r="I12" s="8"/>
      <c r="J12" s="8"/>
      <c r="K12" s="8"/>
      <c r="L12" s="8"/>
    </row>
    <row r="13" spans="1:12" s="3" customFormat="1" ht="18" customHeight="1">
      <c r="A13" s="151"/>
      <c r="B13" s="146"/>
      <c r="C13" s="147"/>
      <c r="D13" s="11"/>
      <c r="E13" s="153" t="s">
        <v>6</v>
      </c>
      <c r="F13" s="153"/>
      <c r="G13" s="22"/>
      <c r="H13" s="37">
        <v>22887451.609999996</v>
      </c>
      <c r="I13" s="8"/>
      <c r="J13" s="8"/>
      <c r="K13" s="8"/>
      <c r="L13" s="8"/>
    </row>
    <row r="14" spans="1:12" s="3" customFormat="1" ht="32.25" customHeight="1" thickBot="1">
      <c r="A14" s="152"/>
      <c r="B14" s="38" t="s">
        <v>4</v>
      </c>
      <c r="C14" s="51" t="s">
        <v>13</v>
      </c>
      <c r="D14" s="17" t="s">
        <v>5</v>
      </c>
      <c r="E14" s="32" t="s">
        <v>0</v>
      </c>
      <c r="F14" s="16" t="s">
        <v>1</v>
      </c>
      <c r="G14" s="16"/>
      <c r="H14" s="39" t="s">
        <v>2</v>
      </c>
      <c r="I14" s="8"/>
      <c r="J14" s="8"/>
      <c r="K14" s="8"/>
      <c r="L14" s="8"/>
    </row>
    <row r="15" spans="1:8" s="10" customFormat="1" ht="19.5" customHeight="1">
      <c r="A15" s="20"/>
      <c r="B15" s="40">
        <v>44774</v>
      </c>
      <c r="C15" s="69">
        <v>510506669</v>
      </c>
      <c r="D15" s="29" t="s">
        <v>48</v>
      </c>
      <c r="E15" s="27">
        <v>36890</v>
      </c>
      <c r="F15" s="60"/>
      <c r="G15" s="27"/>
      <c r="H15" s="41">
        <f>SUM(H13+E15-F15)</f>
        <v>22924341.609999996</v>
      </c>
    </row>
    <row r="16" spans="1:8" s="8" customFormat="1" ht="19.5" customHeight="1">
      <c r="A16" s="21"/>
      <c r="B16" s="40">
        <v>44774</v>
      </c>
      <c r="C16" s="69">
        <v>510506670</v>
      </c>
      <c r="D16" s="29" t="s">
        <v>49</v>
      </c>
      <c r="E16" s="27">
        <v>17500</v>
      </c>
      <c r="F16" s="60"/>
      <c r="G16" s="30"/>
      <c r="H16" s="41">
        <f>SUM(H15+E16-F16)</f>
        <v>22941841.609999996</v>
      </c>
    </row>
    <row r="17" spans="1:8" s="8" customFormat="1" ht="19.5" customHeight="1">
      <c r="A17" s="21"/>
      <c r="B17" s="40">
        <v>44774</v>
      </c>
      <c r="C17" s="69">
        <v>510506671</v>
      </c>
      <c r="D17" s="29" t="s">
        <v>50</v>
      </c>
      <c r="E17" s="27">
        <v>20460</v>
      </c>
      <c r="F17" s="60"/>
      <c r="G17" s="27"/>
      <c r="H17" s="41">
        <f aca="true" t="shared" si="0" ref="H17:H79">SUM(H16+E17-F17)</f>
        <v>22962301.609999996</v>
      </c>
    </row>
    <row r="18" spans="1:8" s="8" customFormat="1" ht="19.5" customHeight="1">
      <c r="A18" s="21"/>
      <c r="B18" s="40">
        <v>44774</v>
      </c>
      <c r="C18" s="69" t="s">
        <v>52</v>
      </c>
      <c r="D18" s="29" t="s">
        <v>51</v>
      </c>
      <c r="E18" s="27"/>
      <c r="F18" s="60">
        <v>40000</v>
      </c>
      <c r="G18" s="27"/>
      <c r="H18" s="41">
        <f t="shared" si="0"/>
        <v>22922301.609999996</v>
      </c>
    </row>
    <row r="19" spans="1:8" s="8" customFormat="1" ht="19.5" customHeight="1">
      <c r="A19" s="21"/>
      <c r="B19" s="40">
        <v>44774</v>
      </c>
      <c r="C19" s="69" t="s">
        <v>53</v>
      </c>
      <c r="D19" s="29" t="s">
        <v>27</v>
      </c>
      <c r="E19" s="27"/>
      <c r="F19" s="60">
        <v>657880.22</v>
      </c>
      <c r="G19" s="27"/>
      <c r="H19" s="41">
        <f t="shared" si="0"/>
        <v>22264421.389999997</v>
      </c>
    </row>
    <row r="20" spans="1:8" s="8" customFormat="1" ht="19.5" customHeight="1">
      <c r="A20" s="21"/>
      <c r="B20" s="40">
        <v>44776</v>
      </c>
      <c r="C20" s="69">
        <v>510505139</v>
      </c>
      <c r="D20" s="29" t="s">
        <v>54</v>
      </c>
      <c r="E20" s="27">
        <v>139476</v>
      </c>
      <c r="F20" s="60"/>
      <c r="G20" s="27"/>
      <c r="H20" s="41">
        <f t="shared" si="0"/>
        <v>22403897.389999997</v>
      </c>
    </row>
    <row r="21" spans="1:8" s="8" customFormat="1" ht="19.5" customHeight="1">
      <c r="A21" s="21"/>
      <c r="B21" s="40">
        <v>44776</v>
      </c>
      <c r="C21" s="69">
        <v>510505142</v>
      </c>
      <c r="D21" s="29" t="s">
        <v>55</v>
      </c>
      <c r="E21" s="27">
        <v>400</v>
      </c>
      <c r="F21" s="60"/>
      <c r="G21" s="27"/>
      <c r="H21" s="41">
        <f t="shared" si="0"/>
        <v>22404297.389999997</v>
      </c>
    </row>
    <row r="22" spans="1:8" s="8" customFormat="1" ht="19.5" customHeight="1">
      <c r="A22" s="21"/>
      <c r="B22" s="40">
        <v>44776</v>
      </c>
      <c r="C22" s="69">
        <v>510505140</v>
      </c>
      <c r="D22" s="29" t="s">
        <v>56</v>
      </c>
      <c r="E22" s="27">
        <v>88107</v>
      </c>
      <c r="F22" s="60"/>
      <c r="G22" s="27"/>
      <c r="H22" s="41">
        <f t="shared" si="0"/>
        <v>22492404.389999997</v>
      </c>
    </row>
    <row r="23" spans="1:8" s="8" customFormat="1" ht="19.5" customHeight="1">
      <c r="A23" s="21"/>
      <c r="B23" s="40">
        <v>44776</v>
      </c>
      <c r="C23" s="69">
        <v>20880476</v>
      </c>
      <c r="D23" s="29" t="s">
        <v>25</v>
      </c>
      <c r="E23" s="27">
        <v>24280</v>
      </c>
      <c r="F23" s="60"/>
      <c r="G23" s="27"/>
      <c r="H23" s="41">
        <f t="shared" si="0"/>
        <v>22516684.389999997</v>
      </c>
    </row>
    <row r="24" spans="1:8" s="8" customFormat="1" ht="19.5" customHeight="1">
      <c r="A24" s="21"/>
      <c r="B24" s="40">
        <v>44776</v>
      </c>
      <c r="C24" s="69" t="s">
        <v>58</v>
      </c>
      <c r="D24" s="29" t="s">
        <v>57</v>
      </c>
      <c r="E24" s="27"/>
      <c r="F24" s="60">
        <v>3900</v>
      </c>
      <c r="G24" s="27"/>
      <c r="H24" s="41">
        <f t="shared" si="0"/>
        <v>22512784.389999997</v>
      </c>
    </row>
    <row r="25" spans="1:8" s="8" customFormat="1" ht="19.5" customHeight="1">
      <c r="A25" s="21"/>
      <c r="B25" s="40">
        <v>44777</v>
      </c>
      <c r="C25" s="69" t="s">
        <v>60</v>
      </c>
      <c r="D25" s="29" t="s">
        <v>59</v>
      </c>
      <c r="E25" s="27"/>
      <c r="F25" s="60">
        <v>956907.38</v>
      </c>
      <c r="G25" s="27"/>
      <c r="H25" s="41">
        <f t="shared" si="0"/>
        <v>21555877.009999998</v>
      </c>
    </row>
    <row r="26" spans="1:8" s="8" customFormat="1" ht="19.5" customHeight="1">
      <c r="A26" s="21"/>
      <c r="B26" s="40">
        <v>44778</v>
      </c>
      <c r="C26" s="69">
        <v>510504471</v>
      </c>
      <c r="D26" s="29" t="s">
        <v>61</v>
      </c>
      <c r="E26" s="27">
        <v>130033</v>
      </c>
      <c r="F26" s="60"/>
      <c r="G26" s="27"/>
      <c r="H26" s="41">
        <f t="shared" si="0"/>
        <v>21685910.009999998</v>
      </c>
    </row>
    <row r="27" spans="1:8" s="8" customFormat="1" ht="19.5" customHeight="1">
      <c r="A27" s="21"/>
      <c r="B27" s="40">
        <v>44778</v>
      </c>
      <c r="C27" s="69">
        <v>510504470</v>
      </c>
      <c r="D27" s="29" t="s">
        <v>62</v>
      </c>
      <c r="E27" s="27">
        <v>62375</v>
      </c>
      <c r="F27" s="60"/>
      <c r="G27" s="27"/>
      <c r="H27" s="41">
        <f t="shared" si="0"/>
        <v>21748285.009999998</v>
      </c>
    </row>
    <row r="28" spans="1:8" s="8" customFormat="1" ht="19.5" customHeight="1">
      <c r="A28" s="21"/>
      <c r="B28" s="40">
        <v>44778</v>
      </c>
      <c r="C28" s="69">
        <v>452400540133</v>
      </c>
      <c r="D28" s="29" t="s">
        <v>63</v>
      </c>
      <c r="E28" s="27">
        <v>12258.4</v>
      </c>
      <c r="F28" s="60"/>
      <c r="G28" s="27"/>
      <c r="H28" s="41">
        <f t="shared" si="0"/>
        <v>21760543.409999996</v>
      </c>
    </row>
    <row r="29" spans="1:8" s="8" customFormat="1" ht="19.5" customHeight="1">
      <c r="A29" s="21"/>
      <c r="B29" s="40">
        <v>44781</v>
      </c>
      <c r="C29" s="69">
        <v>513605100</v>
      </c>
      <c r="D29" s="29" t="s">
        <v>64</v>
      </c>
      <c r="E29" s="27">
        <v>78398</v>
      </c>
      <c r="F29" s="60"/>
      <c r="G29" s="27"/>
      <c r="H29" s="41">
        <f t="shared" si="0"/>
        <v>21838941.409999996</v>
      </c>
    </row>
    <row r="30" spans="1:8" s="8" customFormat="1" ht="19.5" customHeight="1">
      <c r="A30" s="21"/>
      <c r="B30" s="40">
        <v>44781</v>
      </c>
      <c r="C30" s="69">
        <v>513605098</v>
      </c>
      <c r="D30" s="29" t="s">
        <v>65</v>
      </c>
      <c r="E30" s="27">
        <v>14280</v>
      </c>
      <c r="F30" s="60"/>
      <c r="G30" s="27"/>
      <c r="H30" s="41">
        <f t="shared" si="0"/>
        <v>21853221.409999996</v>
      </c>
    </row>
    <row r="31" spans="1:8" s="8" customFormat="1" ht="19.5" customHeight="1">
      <c r="A31" s="21"/>
      <c r="B31" s="40">
        <v>44781</v>
      </c>
      <c r="C31" s="69">
        <v>513605099</v>
      </c>
      <c r="D31" s="29" t="s">
        <v>66</v>
      </c>
      <c r="E31" s="27">
        <v>11590</v>
      </c>
      <c r="F31" s="60"/>
      <c r="G31" s="27"/>
      <c r="H31" s="41">
        <f t="shared" si="0"/>
        <v>21864811.409999996</v>
      </c>
    </row>
    <row r="32" spans="1:8" s="8" customFormat="1" ht="19.5" customHeight="1">
      <c r="A32" s="21"/>
      <c r="B32" s="40">
        <v>44781</v>
      </c>
      <c r="C32" s="69" t="s">
        <v>68</v>
      </c>
      <c r="D32" s="29" t="s">
        <v>67</v>
      </c>
      <c r="E32" s="27"/>
      <c r="F32" s="60">
        <v>679680</v>
      </c>
      <c r="G32" s="27"/>
      <c r="H32" s="41">
        <f t="shared" si="0"/>
        <v>21185131.409999996</v>
      </c>
    </row>
    <row r="33" spans="1:8" s="8" customFormat="1" ht="19.5" customHeight="1">
      <c r="A33" s="21"/>
      <c r="B33" s="40">
        <v>44781</v>
      </c>
      <c r="C33" s="69" t="s">
        <v>70</v>
      </c>
      <c r="D33" s="29" t="s">
        <v>69</v>
      </c>
      <c r="E33" s="27"/>
      <c r="F33" s="60">
        <v>26355.3</v>
      </c>
      <c r="G33" s="27"/>
      <c r="H33" s="41">
        <f t="shared" si="0"/>
        <v>21158776.109999996</v>
      </c>
    </row>
    <row r="34" spans="1:8" s="8" customFormat="1" ht="19.5" customHeight="1">
      <c r="A34" s="21"/>
      <c r="B34" s="40">
        <v>44781</v>
      </c>
      <c r="C34" s="69" t="s">
        <v>71</v>
      </c>
      <c r="D34" s="29" t="s">
        <v>28</v>
      </c>
      <c r="E34" s="27"/>
      <c r="F34" s="60">
        <v>2592</v>
      </c>
      <c r="G34" s="27"/>
      <c r="H34" s="41">
        <f t="shared" si="0"/>
        <v>21156184.109999996</v>
      </c>
    </row>
    <row r="35" spans="1:8" s="8" customFormat="1" ht="19.5" customHeight="1">
      <c r="A35" s="21"/>
      <c r="B35" s="40">
        <v>44783</v>
      </c>
      <c r="C35" s="69">
        <v>513605290</v>
      </c>
      <c r="D35" s="29" t="s">
        <v>72</v>
      </c>
      <c r="E35" s="27">
        <v>70400</v>
      </c>
      <c r="F35" s="60"/>
      <c r="G35" s="27"/>
      <c r="H35" s="41">
        <f t="shared" si="0"/>
        <v>21226584.109999996</v>
      </c>
    </row>
    <row r="36" spans="1:8" s="8" customFormat="1" ht="19.5" customHeight="1">
      <c r="A36" s="21"/>
      <c r="B36" s="40">
        <v>44783</v>
      </c>
      <c r="C36" s="69">
        <v>513604514</v>
      </c>
      <c r="D36" s="29" t="s">
        <v>73</v>
      </c>
      <c r="E36" s="27">
        <v>85004</v>
      </c>
      <c r="F36" s="60"/>
      <c r="G36" s="27"/>
      <c r="H36" s="41">
        <f t="shared" si="0"/>
        <v>21311588.109999996</v>
      </c>
    </row>
    <row r="37" spans="1:8" s="8" customFormat="1" ht="19.5" customHeight="1">
      <c r="A37" s="21"/>
      <c r="B37" s="40">
        <v>44783</v>
      </c>
      <c r="C37" s="69">
        <v>20880540</v>
      </c>
      <c r="D37" s="29" t="s">
        <v>74</v>
      </c>
      <c r="E37" s="27">
        <v>7784</v>
      </c>
      <c r="F37" s="60"/>
      <c r="G37" s="27"/>
      <c r="H37" s="41">
        <f t="shared" si="0"/>
        <v>21319372.109999996</v>
      </c>
    </row>
    <row r="38" spans="1:8" s="8" customFormat="1" ht="19.5" customHeight="1">
      <c r="A38" s="21"/>
      <c r="B38" s="40">
        <v>44783</v>
      </c>
      <c r="C38" s="69" t="s">
        <v>75</v>
      </c>
      <c r="D38" s="29" t="s">
        <v>29</v>
      </c>
      <c r="E38" s="27"/>
      <c r="F38" s="60">
        <v>15340</v>
      </c>
      <c r="G38" s="27"/>
      <c r="H38" s="41">
        <f t="shared" si="0"/>
        <v>21304032.109999996</v>
      </c>
    </row>
    <row r="39" spans="1:8" s="8" customFormat="1" ht="19.5" customHeight="1">
      <c r="A39" s="21"/>
      <c r="B39" s="40">
        <v>44784</v>
      </c>
      <c r="C39" s="69">
        <v>452400540138</v>
      </c>
      <c r="D39" s="29" t="s">
        <v>76</v>
      </c>
      <c r="E39" s="27">
        <v>10260</v>
      </c>
      <c r="F39" s="60"/>
      <c r="G39" s="27"/>
      <c r="H39" s="41">
        <f t="shared" si="0"/>
        <v>21314292.109999996</v>
      </c>
    </row>
    <row r="40" spans="1:8" s="8" customFormat="1" ht="19.5" customHeight="1">
      <c r="A40" s="21"/>
      <c r="B40" s="40">
        <v>44784</v>
      </c>
      <c r="C40" s="69" t="s">
        <v>78</v>
      </c>
      <c r="D40" s="29" t="s">
        <v>77</v>
      </c>
      <c r="E40" s="27"/>
      <c r="F40" s="60">
        <v>59000</v>
      </c>
      <c r="G40" s="27"/>
      <c r="H40" s="41">
        <f t="shared" si="0"/>
        <v>21255292.109999996</v>
      </c>
    </row>
    <row r="41" spans="1:8" s="8" customFormat="1" ht="19.5" customHeight="1">
      <c r="A41" s="21"/>
      <c r="B41" s="40">
        <v>44784</v>
      </c>
      <c r="C41" s="69" t="s">
        <v>80</v>
      </c>
      <c r="D41" s="29" t="s">
        <v>79</v>
      </c>
      <c r="E41" s="27"/>
      <c r="F41" s="60">
        <v>66460</v>
      </c>
      <c r="G41" s="27"/>
      <c r="H41" s="41">
        <f t="shared" si="0"/>
        <v>21188832.109999996</v>
      </c>
    </row>
    <row r="42" spans="1:8" s="8" customFormat="1" ht="19.5" customHeight="1">
      <c r="A42" s="21"/>
      <c r="B42" s="40">
        <v>44785</v>
      </c>
      <c r="C42" s="69">
        <v>513607753</v>
      </c>
      <c r="D42" s="29" t="s">
        <v>81</v>
      </c>
      <c r="E42" s="27">
        <v>67549</v>
      </c>
      <c r="F42" s="60"/>
      <c r="G42" s="27"/>
      <c r="H42" s="41">
        <f t="shared" si="0"/>
        <v>21256381.109999996</v>
      </c>
    </row>
    <row r="43" spans="1:8" s="8" customFormat="1" ht="19.5" customHeight="1">
      <c r="A43" s="21"/>
      <c r="B43" s="40">
        <v>44785</v>
      </c>
      <c r="C43" s="69">
        <v>513607752</v>
      </c>
      <c r="D43" s="29" t="s">
        <v>82</v>
      </c>
      <c r="E43" s="27">
        <v>78098</v>
      </c>
      <c r="F43" s="60"/>
      <c r="G43" s="27"/>
      <c r="H43" s="41">
        <f t="shared" si="0"/>
        <v>21334479.109999996</v>
      </c>
    </row>
    <row r="44" spans="1:8" s="8" customFormat="1" ht="19.5" customHeight="1">
      <c r="A44" s="21"/>
      <c r="B44" s="40">
        <v>44785</v>
      </c>
      <c r="C44" s="69">
        <v>513607969</v>
      </c>
      <c r="D44" s="29" t="s">
        <v>83</v>
      </c>
      <c r="E44" s="27">
        <v>92972</v>
      </c>
      <c r="F44" s="60"/>
      <c r="G44" s="27"/>
      <c r="H44" s="41">
        <f t="shared" si="0"/>
        <v>21427451.109999996</v>
      </c>
    </row>
    <row r="45" spans="1:8" s="8" customFormat="1" ht="19.5" customHeight="1">
      <c r="A45" s="21"/>
      <c r="B45" s="40">
        <v>44788</v>
      </c>
      <c r="C45" s="69">
        <v>513607971</v>
      </c>
      <c r="D45" s="29" t="s">
        <v>84</v>
      </c>
      <c r="E45" s="27">
        <v>10710</v>
      </c>
      <c r="F45" s="60"/>
      <c r="G45" s="27"/>
      <c r="H45" s="41">
        <f t="shared" si="0"/>
        <v>21438161.109999996</v>
      </c>
    </row>
    <row r="46" spans="1:8" s="8" customFormat="1" ht="19.5" customHeight="1">
      <c r="A46" s="21"/>
      <c r="B46" s="40">
        <v>44788</v>
      </c>
      <c r="C46" s="69">
        <v>513607970</v>
      </c>
      <c r="D46" s="29" t="s">
        <v>85</v>
      </c>
      <c r="E46" s="27">
        <v>17140</v>
      </c>
      <c r="F46" s="60"/>
      <c r="G46" s="27"/>
      <c r="H46" s="41">
        <f t="shared" si="0"/>
        <v>21455301.109999996</v>
      </c>
    </row>
    <row r="47" spans="1:8" s="8" customFormat="1" ht="19.5" customHeight="1">
      <c r="A47" s="21"/>
      <c r="B47" s="40">
        <v>44788</v>
      </c>
      <c r="C47" s="69">
        <v>452400510015</v>
      </c>
      <c r="D47" s="29" t="s">
        <v>86</v>
      </c>
      <c r="E47" s="27">
        <v>10148</v>
      </c>
      <c r="F47" s="60"/>
      <c r="G47" s="27"/>
      <c r="H47" s="41">
        <f t="shared" si="0"/>
        <v>21465449.109999996</v>
      </c>
    </row>
    <row r="48" spans="1:8" s="8" customFormat="1" ht="19.5" customHeight="1">
      <c r="A48" s="21"/>
      <c r="B48" s="40">
        <v>44788</v>
      </c>
      <c r="C48" s="69" t="s">
        <v>87</v>
      </c>
      <c r="D48" s="29" t="s">
        <v>26</v>
      </c>
      <c r="E48" s="27"/>
      <c r="F48" s="60">
        <v>31648.67</v>
      </c>
      <c r="G48" s="27"/>
      <c r="H48" s="41">
        <f t="shared" si="0"/>
        <v>21433800.439999994</v>
      </c>
    </row>
    <row r="49" spans="1:8" s="8" customFormat="1" ht="19.5" customHeight="1">
      <c r="A49" s="21"/>
      <c r="B49" s="40">
        <v>44788</v>
      </c>
      <c r="C49" s="69" t="s">
        <v>89</v>
      </c>
      <c r="D49" s="29" t="s">
        <v>88</v>
      </c>
      <c r="E49" s="27"/>
      <c r="F49" s="60">
        <v>1652000</v>
      </c>
      <c r="G49" s="27"/>
      <c r="H49" s="41">
        <f t="shared" si="0"/>
        <v>19781800.439999994</v>
      </c>
    </row>
    <row r="50" spans="1:8" s="8" customFormat="1" ht="19.5" customHeight="1">
      <c r="A50" s="21"/>
      <c r="B50" s="40">
        <v>44790</v>
      </c>
      <c r="C50" s="69">
        <v>513636600</v>
      </c>
      <c r="D50" s="29" t="s">
        <v>90</v>
      </c>
      <c r="E50" s="27">
        <v>82196</v>
      </c>
      <c r="F50" s="60">
        <v>0</v>
      </c>
      <c r="G50" s="27"/>
      <c r="H50" s="41">
        <f t="shared" si="0"/>
        <v>19863996.439999994</v>
      </c>
    </row>
    <row r="51" spans="1:8" s="8" customFormat="1" ht="19.5" customHeight="1">
      <c r="A51" s="21"/>
      <c r="B51" s="40">
        <v>44790</v>
      </c>
      <c r="C51" s="69">
        <v>513636601</v>
      </c>
      <c r="D51" s="29" t="s">
        <v>91</v>
      </c>
      <c r="E51" s="27">
        <v>14880</v>
      </c>
      <c r="F51" s="60">
        <v>0</v>
      </c>
      <c r="G51" s="27"/>
      <c r="H51" s="41">
        <f t="shared" si="0"/>
        <v>19878876.439999994</v>
      </c>
    </row>
    <row r="52" spans="1:8" s="8" customFormat="1" ht="19.5" customHeight="1">
      <c r="A52" s="21"/>
      <c r="B52" s="40">
        <v>44790</v>
      </c>
      <c r="C52" s="69">
        <v>4524000430003</v>
      </c>
      <c r="D52" s="29" t="s">
        <v>17</v>
      </c>
      <c r="E52" s="27">
        <v>976697.2</v>
      </c>
      <c r="F52" s="60">
        <v>0</v>
      </c>
      <c r="G52" s="27"/>
      <c r="H52" s="41">
        <f t="shared" si="0"/>
        <v>20855573.639999993</v>
      </c>
    </row>
    <row r="53" spans="1:8" s="8" customFormat="1" ht="19.5" customHeight="1">
      <c r="A53" s="21"/>
      <c r="B53" s="40">
        <v>44790</v>
      </c>
      <c r="C53" s="69" t="s">
        <v>92</v>
      </c>
      <c r="D53" s="29" t="s">
        <v>29</v>
      </c>
      <c r="E53" s="27"/>
      <c r="F53" s="60">
        <v>58646</v>
      </c>
      <c r="G53" s="27"/>
      <c r="H53" s="41">
        <f t="shared" si="0"/>
        <v>20796927.639999993</v>
      </c>
    </row>
    <row r="54" spans="1:8" s="8" customFormat="1" ht="19.5" customHeight="1">
      <c r="A54" s="21"/>
      <c r="B54" s="40">
        <v>44790</v>
      </c>
      <c r="C54" s="69" t="s">
        <v>94</v>
      </c>
      <c r="D54" s="29" t="s">
        <v>93</v>
      </c>
      <c r="E54" s="27"/>
      <c r="F54" s="60">
        <v>4730</v>
      </c>
      <c r="G54" s="27"/>
      <c r="H54" s="41">
        <f t="shared" si="0"/>
        <v>20792197.639999993</v>
      </c>
    </row>
    <row r="55" spans="1:8" s="8" customFormat="1" ht="19.5" customHeight="1">
      <c r="A55" s="21"/>
      <c r="B55" s="40">
        <v>44790</v>
      </c>
      <c r="C55" s="69" t="s">
        <v>96</v>
      </c>
      <c r="D55" s="29" t="s">
        <v>95</v>
      </c>
      <c r="E55" s="27"/>
      <c r="F55" s="60">
        <v>67112.5</v>
      </c>
      <c r="G55" s="27"/>
      <c r="H55" s="41">
        <f t="shared" si="0"/>
        <v>20725085.139999993</v>
      </c>
    </row>
    <row r="56" spans="1:8" s="8" customFormat="1" ht="19.5" customHeight="1">
      <c r="A56" s="21"/>
      <c r="B56" s="40">
        <v>44792</v>
      </c>
      <c r="C56" s="69">
        <v>513636365</v>
      </c>
      <c r="D56" s="29" t="s">
        <v>97</v>
      </c>
      <c r="E56" s="27">
        <v>91465</v>
      </c>
      <c r="F56" s="60"/>
      <c r="G56" s="27"/>
      <c r="H56" s="41">
        <f t="shared" si="0"/>
        <v>20816550.139999993</v>
      </c>
    </row>
    <row r="57" spans="1:8" s="8" customFormat="1" ht="19.5" customHeight="1">
      <c r="A57" s="21"/>
      <c r="B57" s="40">
        <v>44792</v>
      </c>
      <c r="C57" s="69">
        <v>513636364</v>
      </c>
      <c r="D57" s="29" t="s">
        <v>98</v>
      </c>
      <c r="E57" s="27">
        <v>64068</v>
      </c>
      <c r="F57" s="60"/>
      <c r="G57" s="27"/>
      <c r="H57" s="41">
        <f t="shared" si="0"/>
        <v>20880618.139999993</v>
      </c>
    </row>
    <row r="58" spans="1:8" s="8" customFormat="1" ht="19.5" customHeight="1">
      <c r="A58" s="21"/>
      <c r="B58" s="40">
        <v>44792</v>
      </c>
      <c r="C58" s="69">
        <v>20880451</v>
      </c>
      <c r="D58" s="29" t="s">
        <v>99</v>
      </c>
      <c r="E58" s="27">
        <v>32800</v>
      </c>
      <c r="F58" s="60"/>
      <c r="G58" s="27"/>
      <c r="H58" s="41">
        <f t="shared" si="0"/>
        <v>20913418.139999993</v>
      </c>
    </row>
    <row r="59" spans="1:8" s="8" customFormat="1" ht="19.5" customHeight="1">
      <c r="A59" s="21"/>
      <c r="B59" s="40">
        <v>44795</v>
      </c>
      <c r="C59" s="69">
        <v>513608261</v>
      </c>
      <c r="D59" s="29" t="s">
        <v>100</v>
      </c>
      <c r="E59" s="27">
        <v>59861</v>
      </c>
      <c r="F59" s="60"/>
      <c r="G59" s="27"/>
      <c r="H59" s="41">
        <f t="shared" si="0"/>
        <v>20973279.139999993</v>
      </c>
    </row>
    <row r="60" spans="1:8" s="8" customFormat="1" ht="19.5" customHeight="1">
      <c r="A60" s="21"/>
      <c r="B60" s="40">
        <v>44795</v>
      </c>
      <c r="C60" s="69">
        <v>513608259</v>
      </c>
      <c r="D60" s="29" t="s">
        <v>101</v>
      </c>
      <c r="E60" s="27">
        <v>12070</v>
      </c>
      <c r="F60" s="60"/>
      <c r="G60" s="27"/>
      <c r="H60" s="41">
        <f t="shared" si="0"/>
        <v>20985349.139999993</v>
      </c>
    </row>
    <row r="61" spans="1:8" s="8" customFormat="1" ht="19.5" customHeight="1">
      <c r="A61" s="21"/>
      <c r="B61" s="40">
        <v>44795</v>
      </c>
      <c r="C61" s="69">
        <v>513608260</v>
      </c>
      <c r="D61" s="29" t="s">
        <v>102</v>
      </c>
      <c r="E61" s="27">
        <v>12450</v>
      </c>
      <c r="F61" s="60"/>
      <c r="G61" s="27"/>
      <c r="H61" s="41">
        <f t="shared" si="0"/>
        <v>20997799.139999993</v>
      </c>
    </row>
    <row r="62" spans="1:8" s="8" customFormat="1" ht="19.5" customHeight="1">
      <c r="A62" s="21"/>
      <c r="B62" s="40">
        <v>44795</v>
      </c>
      <c r="C62" s="69">
        <v>452400540119</v>
      </c>
      <c r="D62" s="29" t="s">
        <v>21</v>
      </c>
      <c r="E62" s="27">
        <v>76729</v>
      </c>
      <c r="F62" s="60"/>
      <c r="G62" s="27"/>
      <c r="H62" s="41">
        <f t="shared" si="0"/>
        <v>21074528.139999993</v>
      </c>
    </row>
    <row r="63" spans="1:8" s="8" customFormat="1" ht="19.5" customHeight="1">
      <c r="A63" s="21"/>
      <c r="B63" s="40">
        <v>44795</v>
      </c>
      <c r="C63" s="69" t="s">
        <v>104</v>
      </c>
      <c r="D63" s="29" t="s">
        <v>103</v>
      </c>
      <c r="E63" s="27">
        <v>0</v>
      </c>
      <c r="F63" s="60">
        <v>74000</v>
      </c>
      <c r="G63" s="27"/>
      <c r="H63" s="41">
        <f t="shared" si="0"/>
        <v>21000528.139999993</v>
      </c>
    </row>
    <row r="64" spans="1:8" s="8" customFormat="1" ht="19.5" customHeight="1">
      <c r="A64" s="21"/>
      <c r="B64" s="40">
        <v>44796</v>
      </c>
      <c r="C64" s="69">
        <v>452400430007</v>
      </c>
      <c r="D64" s="29" t="s">
        <v>105</v>
      </c>
      <c r="E64" s="27">
        <v>18080</v>
      </c>
      <c r="F64" s="60"/>
      <c r="G64" s="27"/>
      <c r="H64" s="41">
        <f t="shared" si="0"/>
        <v>21018608.139999993</v>
      </c>
    </row>
    <row r="65" spans="1:8" s="8" customFormat="1" ht="19.5" customHeight="1">
      <c r="A65" s="21"/>
      <c r="B65" s="40">
        <v>44796</v>
      </c>
      <c r="C65" s="69" t="s">
        <v>106</v>
      </c>
      <c r="D65" s="29" t="s">
        <v>88</v>
      </c>
      <c r="E65" s="27"/>
      <c r="F65" s="60">
        <v>976001.6</v>
      </c>
      <c r="G65" s="27"/>
      <c r="H65" s="41">
        <f t="shared" si="0"/>
        <v>20042606.53999999</v>
      </c>
    </row>
    <row r="66" spans="1:8" s="8" customFormat="1" ht="19.5" customHeight="1">
      <c r="A66" s="21"/>
      <c r="B66" s="40">
        <v>44796</v>
      </c>
      <c r="C66" s="69" t="s">
        <v>108</v>
      </c>
      <c r="D66" s="29" t="s">
        <v>107</v>
      </c>
      <c r="E66" s="27"/>
      <c r="F66" s="60">
        <v>424835.4</v>
      </c>
      <c r="G66" s="27"/>
      <c r="H66" s="41">
        <f t="shared" si="0"/>
        <v>19617771.139999993</v>
      </c>
    </row>
    <row r="67" spans="1:8" s="8" customFormat="1" ht="19.5" customHeight="1">
      <c r="A67" s="21"/>
      <c r="B67" s="40">
        <v>44796</v>
      </c>
      <c r="C67" s="69" t="s">
        <v>110</v>
      </c>
      <c r="D67" s="29" t="s">
        <v>109</v>
      </c>
      <c r="E67" s="27"/>
      <c r="F67" s="60">
        <v>68440</v>
      </c>
      <c r="G67" s="27"/>
      <c r="H67" s="41">
        <f t="shared" si="0"/>
        <v>19549331.139999993</v>
      </c>
    </row>
    <row r="68" spans="1:8" s="8" customFormat="1" ht="19.5" customHeight="1">
      <c r="A68" s="21"/>
      <c r="B68" s="40">
        <v>44797</v>
      </c>
      <c r="C68" s="69">
        <v>513639402</v>
      </c>
      <c r="D68" s="29" t="s">
        <v>111</v>
      </c>
      <c r="E68" s="27">
        <v>79324</v>
      </c>
      <c r="F68" s="60"/>
      <c r="G68" s="27"/>
      <c r="H68" s="41">
        <f t="shared" si="0"/>
        <v>19628655.139999993</v>
      </c>
    </row>
    <row r="69" spans="1:8" s="8" customFormat="1" ht="19.5" customHeight="1">
      <c r="A69" s="21"/>
      <c r="B69" s="40">
        <v>44797</v>
      </c>
      <c r="C69" s="69">
        <v>513639401</v>
      </c>
      <c r="D69" s="29" t="s">
        <v>112</v>
      </c>
      <c r="E69" s="27">
        <v>107883</v>
      </c>
      <c r="F69" s="60"/>
      <c r="G69" s="27"/>
      <c r="H69" s="41">
        <f t="shared" si="0"/>
        <v>19736538.139999993</v>
      </c>
    </row>
    <row r="70" spans="1:8" s="8" customFormat="1" ht="19.5" customHeight="1">
      <c r="A70" s="21"/>
      <c r="B70" s="40">
        <v>44797</v>
      </c>
      <c r="C70" s="69">
        <v>452400430004</v>
      </c>
      <c r="D70" s="29" t="s">
        <v>19</v>
      </c>
      <c r="E70" s="27">
        <v>5910602.98</v>
      </c>
      <c r="F70" s="60"/>
      <c r="G70" s="27"/>
      <c r="H70" s="41">
        <f t="shared" si="0"/>
        <v>25647141.119999994</v>
      </c>
    </row>
    <row r="71" spans="1:8" s="8" customFormat="1" ht="19.5" customHeight="1">
      <c r="A71" s="21"/>
      <c r="B71" s="40">
        <v>44797</v>
      </c>
      <c r="C71" s="69" t="s">
        <v>114</v>
      </c>
      <c r="D71" s="29" t="s">
        <v>113</v>
      </c>
      <c r="E71" s="27"/>
      <c r="F71" s="60">
        <v>151968.66</v>
      </c>
      <c r="G71" s="27"/>
      <c r="H71" s="41">
        <f t="shared" si="0"/>
        <v>25495172.459999993</v>
      </c>
    </row>
    <row r="72" spans="1:8" s="8" customFormat="1" ht="19.5" customHeight="1">
      <c r="A72" s="21"/>
      <c r="B72" s="40">
        <v>44799</v>
      </c>
      <c r="C72" s="69">
        <v>513609096</v>
      </c>
      <c r="D72" s="29" t="s">
        <v>115</v>
      </c>
      <c r="E72" s="27">
        <v>105717</v>
      </c>
      <c r="F72" s="60"/>
      <c r="G72" s="27"/>
      <c r="H72" s="41">
        <f t="shared" si="0"/>
        <v>25600889.459999993</v>
      </c>
    </row>
    <row r="73" spans="1:8" s="8" customFormat="1" ht="19.5" customHeight="1">
      <c r="A73" s="21"/>
      <c r="B73" s="40">
        <v>44799</v>
      </c>
      <c r="C73" s="69">
        <v>513609095</v>
      </c>
      <c r="D73" s="29" t="s">
        <v>116</v>
      </c>
      <c r="E73" s="27">
        <v>112877</v>
      </c>
      <c r="F73" s="60"/>
      <c r="G73" s="27"/>
      <c r="H73" s="41">
        <f t="shared" si="0"/>
        <v>25713766.459999993</v>
      </c>
    </row>
    <row r="74" spans="1:8" s="8" customFormat="1" ht="19.5" customHeight="1">
      <c r="A74" s="21"/>
      <c r="B74" s="40">
        <v>44802</v>
      </c>
      <c r="C74" s="69">
        <v>513611136</v>
      </c>
      <c r="D74" s="29" t="s">
        <v>117</v>
      </c>
      <c r="E74" s="27">
        <v>67975</v>
      </c>
      <c r="F74" s="60"/>
      <c r="G74" s="27"/>
      <c r="H74" s="41">
        <f t="shared" si="0"/>
        <v>25781741.459999993</v>
      </c>
    </row>
    <row r="75" spans="1:8" s="8" customFormat="1" ht="19.5" customHeight="1">
      <c r="A75" s="21"/>
      <c r="B75" s="40">
        <v>44802</v>
      </c>
      <c r="C75" s="69">
        <v>513611135</v>
      </c>
      <c r="D75" s="29" t="s">
        <v>118</v>
      </c>
      <c r="E75" s="27">
        <v>16100</v>
      </c>
      <c r="F75" s="60"/>
      <c r="G75" s="27"/>
      <c r="H75" s="41">
        <f t="shared" si="0"/>
        <v>25797841.459999993</v>
      </c>
    </row>
    <row r="76" spans="1:8" s="8" customFormat="1" ht="19.5" customHeight="1">
      <c r="A76" s="21"/>
      <c r="B76" s="40">
        <v>44802</v>
      </c>
      <c r="C76" s="69">
        <v>513611134</v>
      </c>
      <c r="D76" s="29" t="s">
        <v>119</v>
      </c>
      <c r="E76" s="27">
        <v>12910</v>
      </c>
      <c r="F76" s="60"/>
      <c r="G76" s="27"/>
      <c r="H76" s="41">
        <f t="shared" si="0"/>
        <v>25810751.459999993</v>
      </c>
    </row>
    <row r="77" spans="1:8" s="8" customFormat="1" ht="19.5" customHeight="1">
      <c r="A77" s="21"/>
      <c r="B77" s="40">
        <v>44802</v>
      </c>
      <c r="C77" s="69">
        <v>20880454</v>
      </c>
      <c r="D77" s="29" t="s">
        <v>120</v>
      </c>
      <c r="E77" s="27">
        <v>29734</v>
      </c>
      <c r="F77" s="60"/>
      <c r="G77" s="27"/>
      <c r="H77" s="41">
        <f t="shared" si="0"/>
        <v>25840485.459999993</v>
      </c>
    </row>
    <row r="78" spans="1:8" s="8" customFormat="1" ht="19.5" customHeight="1">
      <c r="A78" s="21"/>
      <c r="B78" s="40">
        <v>44802</v>
      </c>
      <c r="C78" s="69">
        <v>20880453</v>
      </c>
      <c r="D78" s="29" t="s">
        <v>24</v>
      </c>
      <c r="E78" s="27">
        <v>18550</v>
      </c>
      <c r="F78" s="60"/>
      <c r="G78" s="27"/>
      <c r="H78" s="41">
        <f t="shared" si="0"/>
        <v>25859035.459999993</v>
      </c>
    </row>
    <row r="79" spans="1:8" s="8" customFormat="1" ht="19.5" customHeight="1">
      <c r="A79" s="21"/>
      <c r="B79" s="40">
        <v>44802</v>
      </c>
      <c r="C79" s="69">
        <v>20880452</v>
      </c>
      <c r="D79" s="29" t="s">
        <v>23</v>
      </c>
      <c r="E79" s="27">
        <v>211788</v>
      </c>
      <c r="F79" s="60"/>
      <c r="G79" s="27"/>
      <c r="H79" s="41">
        <f t="shared" si="0"/>
        <v>26070823.459999993</v>
      </c>
    </row>
    <row r="80" spans="1:8" s="8" customFormat="1" ht="19.5" customHeight="1">
      <c r="A80" s="21"/>
      <c r="B80" s="40">
        <v>44802</v>
      </c>
      <c r="C80" s="69" t="s">
        <v>122</v>
      </c>
      <c r="D80" s="29" t="s">
        <v>121</v>
      </c>
      <c r="E80" s="27"/>
      <c r="F80" s="60">
        <v>156043.27</v>
      </c>
      <c r="G80" s="27"/>
      <c r="H80" s="41">
        <f aca="true" t="shared" si="1" ref="H80:H127">SUM(H79+E80-F80)</f>
        <v>25914780.189999994</v>
      </c>
    </row>
    <row r="81" spans="1:8" s="8" customFormat="1" ht="19.5" customHeight="1">
      <c r="A81" s="21"/>
      <c r="B81" s="40">
        <v>44802</v>
      </c>
      <c r="C81" s="69" t="s">
        <v>30</v>
      </c>
      <c r="D81" s="29" t="s">
        <v>123</v>
      </c>
      <c r="E81" s="27"/>
      <c r="F81" s="139">
        <v>-227740</v>
      </c>
      <c r="G81" s="27"/>
      <c r="H81" s="41">
        <f t="shared" si="1"/>
        <v>26142520.189999994</v>
      </c>
    </row>
    <row r="82" spans="1:8" s="8" customFormat="1" ht="19.5" customHeight="1">
      <c r="A82" s="21"/>
      <c r="B82" s="40">
        <v>44802</v>
      </c>
      <c r="C82" s="69" t="s">
        <v>124</v>
      </c>
      <c r="D82" s="29" t="s">
        <v>88</v>
      </c>
      <c r="E82" s="27"/>
      <c r="F82" s="60">
        <v>227740</v>
      </c>
      <c r="G82" s="27"/>
      <c r="H82" s="41">
        <f t="shared" si="1"/>
        <v>25914780.189999994</v>
      </c>
    </row>
    <row r="83" spans="1:8" s="8" customFormat="1" ht="19.5" customHeight="1">
      <c r="A83" s="21"/>
      <c r="B83" s="40">
        <v>44802</v>
      </c>
      <c r="C83" s="69" t="s">
        <v>125</v>
      </c>
      <c r="D83" s="29" t="s">
        <v>88</v>
      </c>
      <c r="E83" s="27"/>
      <c r="F83" s="60">
        <v>455480</v>
      </c>
      <c r="G83" s="27"/>
      <c r="H83" s="41">
        <f t="shared" si="1"/>
        <v>25459300.189999994</v>
      </c>
    </row>
    <row r="84" spans="1:8" s="8" customFormat="1" ht="19.5" customHeight="1">
      <c r="A84" s="21"/>
      <c r="B84" s="40">
        <v>44802</v>
      </c>
      <c r="C84" s="69" t="s">
        <v>126</v>
      </c>
      <c r="D84" s="29" t="s">
        <v>109</v>
      </c>
      <c r="E84" s="27"/>
      <c r="F84" s="60">
        <v>32450</v>
      </c>
      <c r="G84" s="27"/>
      <c r="H84" s="41">
        <f t="shared" si="1"/>
        <v>25426850.189999994</v>
      </c>
    </row>
    <row r="85" spans="1:8" s="8" customFormat="1" ht="19.5" customHeight="1">
      <c r="A85" s="21"/>
      <c r="B85" s="40">
        <v>44802</v>
      </c>
      <c r="C85" s="69" t="s">
        <v>127</v>
      </c>
      <c r="D85" s="29" t="s">
        <v>109</v>
      </c>
      <c r="E85" s="27"/>
      <c r="F85" s="60">
        <v>45925.6</v>
      </c>
      <c r="G85" s="27"/>
      <c r="H85" s="41">
        <f t="shared" si="1"/>
        <v>25380924.589999992</v>
      </c>
    </row>
    <row r="86" spans="1:8" s="7" customFormat="1" ht="19.5" customHeight="1">
      <c r="A86" s="26"/>
      <c r="B86" s="40">
        <v>44802</v>
      </c>
      <c r="C86" s="69" t="s">
        <v>129</v>
      </c>
      <c r="D86" s="29" t="s">
        <v>128</v>
      </c>
      <c r="E86" s="27"/>
      <c r="F86" s="60">
        <v>600000</v>
      </c>
      <c r="G86" s="27"/>
      <c r="H86" s="41">
        <f t="shared" si="1"/>
        <v>24780924.589999992</v>
      </c>
    </row>
    <row r="87" spans="1:8" s="7" customFormat="1" ht="19.5" customHeight="1">
      <c r="A87" s="26"/>
      <c r="B87" s="40">
        <v>44802</v>
      </c>
      <c r="C87" s="69" t="s">
        <v>131</v>
      </c>
      <c r="D87" s="29" t="s">
        <v>130</v>
      </c>
      <c r="E87" s="27"/>
      <c r="F87" s="60">
        <v>77880</v>
      </c>
      <c r="G87" s="27"/>
      <c r="H87" s="41">
        <f t="shared" si="1"/>
        <v>24703044.589999992</v>
      </c>
    </row>
    <row r="88" spans="1:8" s="7" customFormat="1" ht="19.5" customHeight="1">
      <c r="A88" s="26"/>
      <c r="B88" s="40">
        <v>44802</v>
      </c>
      <c r="C88" s="69" t="s">
        <v>133</v>
      </c>
      <c r="D88" s="29" t="s">
        <v>132</v>
      </c>
      <c r="E88" s="27"/>
      <c r="F88" s="60">
        <v>72098</v>
      </c>
      <c r="G88" s="27"/>
      <c r="H88" s="41">
        <f t="shared" si="1"/>
        <v>24630946.589999992</v>
      </c>
    </row>
    <row r="89" spans="1:8" s="7" customFormat="1" ht="19.5" customHeight="1">
      <c r="A89" s="26"/>
      <c r="B89" s="40">
        <v>44802</v>
      </c>
      <c r="C89" s="69" t="s">
        <v>134</v>
      </c>
      <c r="D89" s="29" t="s">
        <v>20</v>
      </c>
      <c r="E89" s="27"/>
      <c r="F89" s="60">
        <v>163996.34</v>
      </c>
      <c r="G89" s="27"/>
      <c r="H89" s="41">
        <f t="shared" si="1"/>
        <v>24466950.249999993</v>
      </c>
    </row>
    <row r="90" spans="1:8" s="7" customFormat="1" ht="19.5" customHeight="1">
      <c r="A90" s="26"/>
      <c r="B90" s="40">
        <v>44803</v>
      </c>
      <c r="C90" s="69" t="s">
        <v>136</v>
      </c>
      <c r="D90" s="29" t="s">
        <v>135</v>
      </c>
      <c r="E90" s="27"/>
      <c r="F90" s="60">
        <v>97940</v>
      </c>
      <c r="G90" s="27"/>
      <c r="H90" s="41">
        <f t="shared" si="1"/>
        <v>24369010.249999993</v>
      </c>
    </row>
    <row r="91" spans="1:8" s="7" customFormat="1" ht="19.5" customHeight="1">
      <c r="A91" s="26"/>
      <c r="B91" s="40">
        <v>44803</v>
      </c>
      <c r="C91" s="69" t="s">
        <v>137</v>
      </c>
      <c r="D91" s="29" t="s">
        <v>109</v>
      </c>
      <c r="E91" s="27"/>
      <c r="F91" s="60">
        <v>716500</v>
      </c>
      <c r="G91" s="27"/>
      <c r="H91" s="41">
        <f t="shared" si="1"/>
        <v>23652510.249999993</v>
      </c>
    </row>
    <row r="92" spans="1:8" s="8" customFormat="1" ht="19.5" customHeight="1">
      <c r="A92" s="21"/>
      <c r="B92" s="40">
        <v>44803</v>
      </c>
      <c r="C92" s="69" t="s">
        <v>138</v>
      </c>
      <c r="D92" s="29" t="s">
        <v>27</v>
      </c>
      <c r="E92" s="27"/>
      <c r="F92" s="60">
        <v>144360.76</v>
      </c>
      <c r="G92" s="28"/>
      <c r="H92" s="41">
        <f t="shared" si="1"/>
        <v>23508149.48999999</v>
      </c>
    </row>
    <row r="93" spans="1:8" s="8" customFormat="1" ht="19.5" customHeight="1">
      <c r="A93" s="21"/>
      <c r="B93" s="40">
        <v>44804</v>
      </c>
      <c r="C93" s="69">
        <v>513586252</v>
      </c>
      <c r="D93" s="29" t="s">
        <v>139</v>
      </c>
      <c r="E93" s="27">
        <v>68380</v>
      </c>
      <c r="F93" s="60"/>
      <c r="G93" s="28"/>
      <c r="H93" s="41">
        <f t="shared" si="1"/>
        <v>23576529.48999999</v>
      </c>
    </row>
    <row r="94" spans="1:8" s="8" customFormat="1" ht="19.5" customHeight="1">
      <c r="A94" s="21"/>
      <c r="B94" s="40">
        <v>44804</v>
      </c>
      <c r="C94" s="69">
        <v>513586251</v>
      </c>
      <c r="D94" s="29" t="s">
        <v>140</v>
      </c>
      <c r="E94" s="27">
        <v>65269</v>
      </c>
      <c r="F94" s="60"/>
      <c r="G94" s="28"/>
      <c r="H94" s="41">
        <f t="shared" si="1"/>
        <v>23641798.48999999</v>
      </c>
    </row>
    <row r="95" spans="1:8" s="8" customFormat="1" ht="19.5" customHeight="1">
      <c r="A95" s="21"/>
      <c r="B95" s="40">
        <v>44804</v>
      </c>
      <c r="C95" s="69">
        <v>452400460001</v>
      </c>
      <c r="D95" s="29" t="s">
        <v>22</v>
      </c>
      <c r="E95" s="27">
        <v>39980</v>
      </c>
      <c r="F95" s="60"/>
      <c r="G95" s="28"/>
      <c r="H95" s="41">
        <f t="shared" si="1"/>
        <v>23681778.48999999</v>
      </c>
    </row>
    <row r="96" spans="1:8" s="8" customFormat="1" ht="19.5" customHeight="1">
      <c r="A96" s="21"/>
      <c r="B96" s="40">
        <v>44804</v>
      </c>
      <c r="C96" s="69" t="s">
        <v>142</v>
      </c>
      <c r="D96" s="29" t="s">
        <v>141</v>
      </c>
      <c r="E96" s="27"/>
      <c r="F96" s="60">
        <v>32900</v>
      </c>
      <c r="G96" s="28"/>
      <c r="H96" s="41">
        <f t="shared" si="1"/>
        <v>23648878.48999999</v>
      </c>
    </row>
    <row r="97" spans="1:8" s="8" customFormat="1" ht="19.5" customHeight="1">
      <c r="A97" s="21"/>
      <c r="B97" s="40"/>
      <c r="C97" s="69"/>
      <c r="D97" s="29"/>
      <c r="E97" s="27"/>
      <c r="F97" s="60"/>
      <c r="G97" s="28"/>
      <c r="H97" s="41">
        <f t="shared" si="1"/>
        <v>23648878.48999999</v>
      </c>
    </row>
    <row r="98" spans="1:8" s="8" customFormat="1" ht="19.5" customHeight="1" hidden="1">
      <c r="A98" s="21"/>
      <c r="B98" s="40"/>
      <c r="C98" s="69"/>
      <c r="D98" s="29"/>
      <c r="E98" s="27"/>
      <c r="F98" s="60"/>
      <c r="G98" s="28"/>
      <c r="H98" s="41">
        <f t="shared" si="1"/>
        <v>23648878.48999999</v>
      </c>
    </row>
    <row r="99" spans="1:8" s="8" customFormat="1" ht="19.5" customHeight="1" hidden="1">
      <c r="A99" s="21"/>
      <c r="B99" s="40"/>
      <c r="C99" s="69"/>
      <c r="D99" s="29"/>
      <c r="E99" s="27"/>
      <c r="F99" s="60"/>
      <c r="G99" s="28"/>
      <c r="H99" s="41">
        <f t="shared" si="1"/>
        <v>23648878.48999999</v>
      </c>
    </row>
    <row r="100" spans="1:8" s="8" customFormat="1" ht="19.5" customHeight="1" hidden="1">
      <c r="A100" s="21"/>
      <c r="B100" s="40"/>
      <c r="C100" s="69"/>
      <c r="D100" s="29"/>
      <c r="E100" s="27"/>
      <c r="F100" s="60"/>
      <c r="G100" s="28"/>
      <c r="H100" s="41">
        <f t="shared" si="1"/>
        <v>23648878.48999999</v>
      </c>
    </row>
    <row r="101" spans="1:8" s="8" customFormat="1" ht="19.5" customHeight="1" hidden="1">
      <c r="A101" s="21"/>
      <c r="B101" s="40"/>
      <c r="C101" s="69"/>
      <c r="D101" s="29"/>
      <c r="E101" s="27"/>
      <c r="F101" s="60"/>
      <c r="G101" s="28"/>
      <c r="H101" s="41">
        <f t="shared" si="1"/>
        <v>23648878.48999999</v>
      </c>
    </row>
    <row r="102" spans="1:8" s="8" customFormat="1" ht="19.5" customHeight="1" hidden="1">
      <c r="A102" s="21"/>
      <c r="B102" s="40"/>
      <c r="C102" s="69"/>
      <c r="D102" s="29"/>
      <c r="E102" s="27"/>
      <c r="F102" s="60"/>
      <c r="G102" s="28"/>
      <c r="H102" s="41">
        <f t="shared" si="1"/>
        <v>23648878.48999999</v>
      </c>
    </row>
    <row r="103" spans="1:8" s="8" customFormat="1" ht="19.5" customHeight="1" hidden="1">
      <c r="A103" s="21"/>
      <c r="B103" s="40"/>
      <c r="C103" s="69"/>
      <c r="D103" s="29"/>
      <c r="E103" s="27"/>
      <c r="F103" s="60"/>
      <c r="G103" s="28"/>
      <c r="H103" s="41">
        <f t="shared" si="1"/>
        <v>23648878.48999999</v>
      </c>
    </row>
    <row r="104" spans="1:8" s="8" customFormat="1" ht="19.5" customHeight="1" hidden="1">
      <c r="A104" s="21"/>
      <c r="B104" s="40"/>
      <c r="C104" s="69"/>
      <c r="D104" s="29"/>
      <c r="E104" s="27"/>
      <c r="F104" s="60"/>
      <c r="G104" s="28"/>
      <c r="H104" s="41">
        <f t="shared" si="1"/>
        <v>23648878.48999999</v>
      </c>
    </row>
    <row r="105" spans="1:8" s="8" customFormat="1" ht="19.5" customHeight="1" hidden="1">
      <c r="A105" s="21"/>
      <c r="B105" s="40"/>
      <c r="C105" s="69"/>
      <c r="D105" s="29"/>
      <c r="E105" s="27"/>
      <c r="F105" s="60"/>
      <c r="G105" s="28"/>
      <c r="H105" s="41">
        <f t="shared" si="1"/>
        <v>23648878.48999999</v>
      </c>
    </row>
    <row r="106" spans="1:8" s="8" customFormat="1" ht="19.5" customHeight="1" hidden="1">
      <c r="A106" s="21"/>
      <c r="B106" s="40"/>
      <c r="C106" s="69"/>
      <c r="D106" s="29"/>
      <c r="E106" s="27"/>
      <c r="F106" s="60"/>
      <c r="G106" s="28"/>
      <c r="H106" s="41">
        <f t="shared" si="1"/>
        <v>23648878.48999999</v>
      </c>
    </row>
    <row r="107" spans="1:8" s="8" customFormat="1" ht="19.5" customHeight="1" hidden="1">
      <c r="A107" s="21"/>
      <c r="B107" s="40"/>
      <c r="C107" s="69"/>
      <c r="D107" s="29"/>
      <c r="E107" s="27"/>
      <c r="F107" s="60"/>
      <c r="G107" s="28"/>
      <c r="H107" s="41">
        <f t="shared" si="1"/>
        <v>23648878.48999999</v>
      </c>
    </row>
    <row r="108" spans="1:8" s="8" customFormat="1" ht="19.5" customHeight="1" hidden="1">
      <c r="A108" s="21"/>
      <c r="B108" s="40"/>
      <c r="C108" s="69"/>
      <c r="D108" s="29"/>
      <c r="E108" s="27"/>
      <c r="F108" s="60"/>
      <c r="G108" s="28"/>
      <c r="H108" s="41">
        <f t="shared" si="1"/>
        <v>23648878.48999999</v>
      </c>
    </row>
    <row r="109" spans="1:8" s="8" customFormat="1" ht="19.5" customHeight="1" hidden="1">
      <c r="A109" s="21"/>
      <c r="B109" s="40"/>
      <c r="C109" s="69"/>
      <c r="D109" s="29"/>
      <c r="E109" s="27"/>
      <c r="F109" s="60"/>
      <c r="G109" s="28"/>
      <c r="H109" s="41">
        <f t="shared" si="1"/>
        <v>23648878.48999999</v>
      </c>
    </row>
    <row r="110" spans="1:8" s="8" customFormat="1" ht="19.5" customHeight="1" hidden="1">
      <c r="A110" s="21"/>
      <c r="B110" s="40"/>
      <c r="C110" s="69"/>
      <c r="D110" s="29"/>
      <c r="E110" s="27"/>
      <c r="F110" s="60"/>
      <c r="G110" s="28"/>
      <c r="H110" s="41">
        <f t="shared" si="1"/>
        <v>23648878.48999999</v>
      </c>
    </row>
    <row r="111" spans="1:8" s="8" customFormat="1" ht="19.5" customHeight="1" hidden="1">
      <c r="A111" s="21"/>
      <c r="B111" s="40"/>
      <c r="C111" s="69"/>
      <c r="D111" s="29"/>
      <c r="E111" s="27"/>
      <c r="F111" s="60"/>
      <c r="G111" s="28"/>
      <c r="H111" s="41">
        <f t="shared" si="1"/>
        <v>23648878.48999999</v>
      </c>
    </row>
    <row r="112" spans="1:8" s="8" customFormat="1" ht="19.5" customHeight="1" hidden="1">
      <c r="A112" s="21"/>
      <c r="B112" s="40"/>
      <c r="C112" s="69"/>
      <c r="D112" s="29"/>
      <c r="E112" s="27"/>
      <c r="F112" s="60"/>
      <c r="G112" s="28"/>
      <c r="H112" s="41">
        <f t="shared" si="1"/>
        <v>23648878.48999999</v>
      </c>
    </row>
    <row r="113" spans="1:8" s="8" customFormat="1" ht="19.5" customHeight="1" hidden="1">
      <c r="A113" s="21"/>
      <c r="B113" s="40"/>
      <c r="C113" s="69"/>
      <c r="D113" s="29"/>
      <c r="E113" s="27"/>
      <c r="F113" s="60"/>
      <c r="G113" s="28"/>
      <c r="H113" s="41">
        <f t="shared" si="1"/>
        <v>23648878.48999999</v>
      </c>
    </row>
    <row r="114" spans="1:8" s="8" customFormat="1" ht="19.5" customHeight="1" hidden="1">
      <c r="A114" s="21"/>
      <c r="B114" s="40"/>
      <c r="C114" s="69"/>
      <c r="D114" s="29"/>
      <c r="E114" s="27"/>
      <c r="F114" s="60"/>
      <c r="G114" s="28"/>
      <c r="H114" s="41">
        <f t="shared" si="1"/>
        <v>23648878.48999999</v>
      </c>
    </row>
    <row r="115" spans="1:8" s="8" customFormat="1" ht="19.5" customHeight="1" hidden="1">
      <c r="A115" s="21"/>
      <c r="B115" s="40"/>
      <c r="C115" s="69"/>
      <c r="D115" s="29"/>
      <c r="E115" s="27"/>
      <c r="F115" s="60"/>
      <c r="G115" s="28"/>
      <c r="H115" s="41">
        <f t="shared" si="1"/>
        <v>23648878.48999999</v>
      </c>
    </row>
    <row r="116" spans="1:8" s="8" customFormat="1" ht="19.5" customHeight="1" hidden="1">
      <c r="A116" s="21"/>
      <c r="B116" s="40"/>
      <c r="C116" s="69"/>
      <c r="D116" s="29"/>
      <c r="E116" s="27"/>
      <c r="F116" s="60"/>
      <c r="G116" s="28"/>
      <c r="H116" s="41">
        <f t="shared" si="1"/>
        <v>23648878.48999999</v>
      </c>
    </row>
    <row r="117" spans="1:8" s="8" customFormat="1" ht="19.5" customHeight="1" hidden="1">
      <c r="A117" s="21"/>
      <c r="B117" s="40"/>
      <c r="C117" s="69"/>
      <c r="D117" s="29"/>
      <c r="E117" s="27"/>
      <c r="F117" s="60"/>
      <c r="G117" s="28"/>
      <c r="H117" s="41">
        <f t="shared" si="1"/>
        <v>23648878.48999999</v>
      </c>
    </row>
    <row r="118" spans="1:8" s="8" customFormat="1" ht="19.5" customHeight="1" hidden="1">
      <c r="A118" s="21"/>
      <c r="B118" s="40"/>
      <c r="C118" s="69"/>
      <c r="D118" s="29"/>
      <c r="E118" s="27"/>
      <c r="F118" s="60"/>
      <c r="G118" s="28"/>
      <c r="H118" s="41">
        <f t="shared" si="1"/>
        <v>23648878.48999999</v>
      </c>
    </row>
    <row r="119" spans="1:8" s="8" customFormat="1" ht="19.5" customHeight="1" hidden="1">
      <c r="A119" s="21"/>
      <c r="B119" s="40"/>
      <c r="C119" s="69"/>
      <c r="D119" s="29"/>
      <c r="E119" s="27"/>
      <c r="F119" s="60"/>
      <c r="G119" s="28"/>
      <c r="H119" s="41">
        <f t="shared" si="1"/>
        <v>23648878.48999999</v>
      </c>
    </row>
    <row r="120" spans="1:8" s="8" customFormat="1" ht="19.5" customHeight="1" hidden="1">
      <c r="A120" s="21"/>
      <c r="B120" s="40"/>
      <c r="C120" s="69"/>
      <c r="D120" s="29"/>
      <c r="E120" s="27"/>
      <c r="F120" s="60"/>
      <c r="G120" s="28"/>
      <c r="H120" s="41">
        <f t="shared" si="1"/>
        <v>23648878.48999999</v>
      </c>
    </row>
    <row r="121" spans="1:8" s="8" customFormat="1" ht="19.5" customHeight="1" hidden="1">
      <c r="A121" s="21"/>
      <c r="B121" s="40"/>
      <c r="C121" s="69"/>
      <c r="D121" s="29"/>
      <c r="E121" s="27"/>
      <c r="F121" s="60"/>
      <c r="G121" s="28"/>
      <c r="H121" s="41">
        <f t="shared" si="1"/>
        <v>23648878.48999999</v>
      </c>
    </row>
    <row r="122" spans="1:8" s="8" customFormat="1" ht="19.5" customHeight="1" hidden="1">
      <c r="A122" s="21"/>
      <c r="B122" s="40"/>
      <c r="C122" s="69"/>
      <c r="D122" s="29"/>
      <c r="E122" s="27"/>
      <c r="F122" s="60"/>
      <c r="G122" s="28"/>
      <c r="H122" s="41">
        <f t="shared" si="1"/>
        <v>23648878.48999999</v>
      </c>
    </row>
    <row r="123" spans="1:8" s="8" customFormat="1" ht="19.5" customHeight="1" hidden="1">
      <c r="A123" s="21"/>
      <c r="B123" s="40"/>
      <c r="C123" s="69"/>
      <c r="D123" s="29"/>
      <c r="E123" s="27"/>
      <c r="F123" s="60"/>
      <c r="G123" s="28"/>
      <c r="H123" s="41">
        <f t="shared" si="1"/>
        <v>23648878.48999999</v>
      </c>
    </row>
    <row r="124" spans="1:8" s="8" customFormat="1" ht="19.5" customHeight="1">
      <c r="A124" s="21"/>
      <c r="B124" s="40"/>
      <c r="C124" s="69"/>
      <c r="D124" s="29"/>
      <c r="E124" s="27"/>
      <c r="F124" s="60"/>
      <c r="G124" s="28"/>
      <c r="H124" s="41">
        <f t="shared" si="1"/>
        <v>23648878.48999999</v>
      </c>
    </row>
    <row r="125" spans="1:8" s="8" customFormat="1" ht="19.5" customHeight="1">
      <c r="A125" s="21"/>
      <c r="B125" s="40"/>
      <c r="C125" s="69"/>
      <c r="D125" s="29"/>
      <c r="E125" s="27"/>
      <c r="F125" s="60"/>
      <c r="G125" s="28"/>
      <c r="H125" s="41">
        <f t="shared" si="1"/>
        <v>23648878.48999999</v>
      </c>
    </row>
    <row r="126" spans="1:8" s="8" customFormat="1" ht="19.5" customHeight="1">
      <c r="A126" s="21"/>
      <c r="B126" s="40"/>
      <c r="C126" s="69"/>
      <c r="D126" s="29"/>
      <c r="E126" s="27"/>
      <c r="F126" s="60"/>
      <c r="G126" s="28"/>
      <c r="H126" s="41">
        <f t="shared" si="1"/>
        <v>23648878.48999999</v>
      </c>
    </row>
    <row r="127" spans="1:8" s="8" customFormat="1" ht="19.5" customHeight="1">
      <c r="A127" s="21"/>
      <c r="B127" s="40"/>
      <c r="C127" s="69"/>
      <c r="D127" s="29"/>
      <c r="E127" s="27"/>
      <c r="F127" s="60"/>
      <c r="G127" s="28"/>
      <c r="H127" s="41">
        <f t="shared" si="1"/>
        <v>23648878.48999999</v>
      </c>
    </row>
    <row r="128" spans="1:8" s="8" customFormat="1" ht="19.5" customHeight="1" thickBot="1">
      <c r="A128" s="78"/>
      <c r="B128" s="42"/>
      <c r="C128" s="52"/>
      <c r="D128" s="25" t="s">
        <v>7</v>
      </c>
      <c r="E128" s="43">
        <f>SUM(E15:E127)</f>
        <v>9374498.58</v>
      </c>
      <c r="F128" s="61">
        <f>SUM(F15:F127)</f>
        <v>8613071.7</v>
      </c>
      <c r="G128" s="44"/>
      <c r="H128" s="45">
        <f>SUM(H13+E128-F128)</f>
        <v>23648878.49</v>
      </c>
    </row>
    <row r="129" spans="1:8" s="8" customFormat="1" ht="19.5" customHeight="1">
      <c r="A129" s="79"/>
      <c r="B129" s="19"/>
      <c r="C129" s="53"/>
      <c r="D129" s="19"/>
      <c r="E129" s="33"/>
      <c r="F129" s="62"/>
      <c r="G129" s="19"/>
      <c r="H129" s="19"/>
    </row>
    <row r="130" spans="1:8" s="8" customFormat="1" ht="19.5" customHeight="1">
      <c r="A130" s="79"/>
      <c r="B130" s="19"/>
      <c r="C130" s="53"/>
      <c r="D130" s="19"/>
      <c r="E130" s="33"/>
      <c r="F130" s="62"/>
      <c r="G130" s="19"/>
      <c r="H130" s="19"/>
    </row>
    <row r="131" spans="1:8" s="8" customFormat="1" ht="19.5" customHeight="1">
      <c r="A131" s="79"/>
      <c r="B131" s="19"/>
      <c r="C131" s="53"/>
      <c r="D131" s="19"/>
      <c r="E131" s="33"/>
      <c r="F131" s="62"/>
      <c r="G131" s="19"/>
      <c r="H131" s="19"/>
    </row>
    <row r="132" spans="1:8" s="8" customFormat="1" ht="19.5" customHeight="1">
      <c r="A132" s="79"/>
      <c r="B132" s="70"/>
      <c r="C132" s="71"/>
      <c r="D132" s="70"/>
      <c r="E132" s="70"/>
      <c r="F132" s="72"/>
      <c r="G132" s="70"/>
      <c r="H132" s="73"/>
    </row>
    <row r="133" spans="1:8" s="8" customFormat="1" ht="19.5" customHeight="1">
      <c r="A133" s="79"/>
      <c r="B133" s="149" t="s">
        <v>16</v>
      </c>
      <c r="C133" s="149"/>
      <c r="D133" s="149"/>
      <c r="E133" s="149"/>
      <c r="F133" s="149"/>
      <c r="G133" s="149"/>
      <c r="H133" s="149"/>
    </row>
    <row r="134" spans="1:8" s="8" customFormat="1" ht="19.5" customHeight="1">
      <c r="A134" s="79"/>
      <c r="B134" s="148" t="s">
        <v>18</v>
      </c>
      <c r="C134" s="148"/>
      <c r="D134" s="148"/>
      <c r="E134" s="148"/>
      <c r="F134" s="148"/>
      <c r="G134" s="148"/>
      <c r="H134" s="148"/>
    </row>
    <row r="135" spans="1:8" s="8" customFormat="1" ht="19.5" customHeight="1">
      <c r="A135" s="79"/>
      <c r="B135" s="71"/>
      <c r="C135" s="74"/>
      <c r="D135" s="75"/>
      <c r="E135" s="76"/>
      <c r="F135" s="77"/>
      <c r="G135" s="73"/>
      <c r="H135" s="73"/>
    </row>
    <row r="136" spans="1:8" s="8" customFormat="1" ht="19.5" customHeight="1">
      <c r="A136" s="79"/>
      <c r="B136" s="6"/>
      <c r="C136" s="54"/>
      <c r="D136" s="3"/>
      <c r="E136" s="34"/>
      <c r="F136" s="63"/>
      <c r="G136" s="4"/>
      <c r="H136" s="4"/>
    </row>
    <row r="137" spans="1:8" s="8" customFormat="1" ht="19.5" customHeight="1">
      <c r="A137" s="79"/>
      <c r="B137" s="48"/>
      <c r="C137" s="55"/>
      <c r="D137" s="48"/>
      <c r="E137" s="48"/>
      <c r="F137" s="65"/>
      <c r="G137" s="48"/>
      <c r="H137" s="48"/>
    </row>
    <row r="138" spans="1:8" s="8" customFormat="1" ht="19.5" customHeight="1">
      <c r="A138" s="79"/>
      <c r="B138" s="47"/>
      <c r="C138" s="49"/>
      <c r="D138" s="47"/>
      <c r="E138" s="47"/>
      <c r="F138" s="64"/>
      <c r="G138" s="47"/>
      <c r="H138" s="47"/>
    </row>
    <row r="139" spans="1:8" s="8" customFormat="1" ht="19.5" customHeight="1">
      <c r="A139" s="79"/>
      <c r="B139" s="46"/>
      <c r="C139" s="56"/>
      <c r="D139" s="46"/>
      <c r="E139" s="46"/>
      <c r="F139" s="66"/>
      <c r="G139" s="46"/>
      <c r="H139" s="46"/>
    </row>
    <row r="140" spans="1:8" s="8" customFormat="1" ht="19.5" customHeight="1">
      <c r="A140" s="79"/>
      <c r="B140" s="46"/>
      <c r="C140" s="56"/>
      <c r="D140" s="46"/>
      <c r="E140" s="46"/>
      <c r="F140" s="66"/>
      <c r="G140" s="46"/>
      <c r="H140" s="46"/>
    </row>
    <row r="141" spans="1:8" s="8" customFormat="1" ht="19.5" customHeight="1">
      <c r="A141" s="79"/>
      <c r="B141" s="46"/>
      <c r="C141" s="56"/>
      <c r="D141" s="46"/>
      <c r="E141" s="46"/>
      <c r="F141" s="66"/>
      <c r="G141" s="46"/>
      <c r="H141" s="46"/>
    </row>
    <row r="142" spans="1:9" s="8" customFormat="1" ht="19.5" customHeight="1">
      <c r="A142" s="18"/>
      <c r="B142" s="46"/>
      <c r="C142" s="56"/>
      <c r="D142" s="46"/>
      <c r="E142" s="46"/>
      <c r="F142" s="66"/>
      <c r="G142" s="46"/>
      <c r="H142" s="46"/>
      <c r="I142" s="24"/>
    </row>
    <row r="143" spans="1:8" s="8" customFormat="1" ht="21.75" customHeight="1">
      <c r="A143" s="18"/>
      <c r="B143" s="9"/>
      <c r="C143" s="57"/>
      <c r="D143" s="9"/>
      <c r="E143" s="35"/>
      <c r="F143" s="67"/>
      <c r="G143" s="9"/>
      <c r="H143" s="9"/>
    </row>
    <row r="144" spans="1:8" s="8" customFormat="1" ht="21.75" customHeight="1">
      <c r="A144" s="18"/>
      <c r="B144" s="9"/>
      <c r="C144" s="57"/>
      <c r="D144" s="9"/>
      <c r="E144" s="35"/>
      <c r="F144" s="67"/>
      <c r="G144" s="9"/>
      <c r="H144" s="9"/>
    </row>
    <row r="145" spans="1:8" s="8" customFormat="1" ht="21.75" customHeight="1">
      <c r="A145" s="18"/>
      <c r="B145" s="9"/>
      <c r="C145" s="57"/>
      <c r="D145" s="9"/>
      <c r="E145" s="35"/>
      <c r="F145" s="67"/>
      <c r="G145" s="9"/>
      <c r="H145" s="9"/>
    </row>
    <row r="146" spans="1:8" ht="24" customHeight="1">
      <c r="A146" s="5"/>
      <c r="B146" s="9"/>
      <c r="C146" s="57"/>
      <c r="D146" s="9"/>
      <c r="E146" s="35"/>
      <c r="F146" s="67"/>
      <c r="G146" s="9"/>
      <c r="H146" s="9"/>
    </row>
    <row r="147" spans="1:8" ht="24" customHeight="1">
      <c r="A147" s="5"/>
      <c r="B147" s="9"/>
      <c r="C147" s="57"/>
      <c r="D147" s="9"/>
      <c r="E147" s="35"/>
      <c r="F147" s="67"/>
      <c r="G147" s="9"/>
      <c r="H147" s="9"/>
    </row>
    <row r="148" spans="1:8" ht="30.75" customHeight="1">
      <c r="A148" s="7"/>
      <c r="B148" s="9"/>
      <c r="C148" s="57"/>
      <c r="D148" s="9"/>
      <c r="E148" s="35"/>
      <c r="F148" s="67"/>
      <c r="G148" s="9"/>
      <c r="H148" s="9"/>
    </row>
    <row r="149" spans="1:8" ht="24" customHeight="1">
      <c r="A149" s="7"/>
      <c r="B149" s="9"/>
      <c r="C149" s="57"/>
      <c r="D149" s="9"/>
      <c r="E149" s="35"/>
      <c r="F149" s="67"/>
      <c r="G149" s="9"/>
      <c r="H149" s="9"/>
    </row>
    <row r="150" spans="1:8" ht="24" customHeight="1">
      <c r="A150" s="23"/>
      <c r="B150" s="9"/>
      <c r="C150" s="57"/>
      <c r="D150" s="9"/>
      <c r="E150" s="35"/>
      <c r="F150" s="67"/>
      <c r="G150" s="9"/>
      <c r="H150" s="9"/>
    </row>
    <row r="151" spans="1:8" ht="24" customHeight="1">
      <c r="A151" s="23"/>
      <c r="B151" s="9"/>
      <c r="C151" s="57"/>
      <c r="D151" s="9"/>
      <c r="E151" s="35"/>
      <c r="F151" s="67"/>
      <c r="G151" s="9"/>
      <c r="H151" s="9"/>
    </row>
    <row r="152" spans="1:8" ht="24" customHeight="1">
      <c r="A152" s="7"/>
      <c r="B152" s="9"/>
      <c r="C152" s="57"/>
      <c r="D152" s="9"/>
      <c r="E152" s="35"/>
      <c r="F152" s="67"/>
      <c r="G152" s="9"/>
      <c r="H152" s="9"/>
    </row>
    <row r="153" spans="1:8" ht="24" customHeight="1">
      <c r="A153" s="7"/>
      <c r="B153" s="9"/>
      <c r="C153" s="57"/>
      <c r="D153" s="9"/>
      <c r="E153" s="35"/>
      <c r="F153" s="67"/>
      <c r="G153" s="9"/>
      <c r="H153" s="9"/>
    </row>
    <row r="154" spans="1:8" ht="24" customHeight="1">
      <c r="A154" s="5"/>
      <c r="B154" s="9"/>
      <c r="C154" s="57"/>
      <c r="D154" s="9"/>
      <c r="E154" s="35"/>
      <c r="F154" s="67"/>
      <c r="G154" s="9"/>
      <c r="H154" s="9"/>
    </row>
    <row r="155" ht="24" customHeight="1">
      <c r="A155" s="48"/>
    </row>
    <row r="156" ht="24" customHeight="1">
      <c r="A156" s="47"/>
    </row>
    <row r="157" ht="24" customHeight="1">
      <c r="A157" s="46"/>
    </row>
    <row r="158" ht="24" customHeight="1">
      <c r="A158" s="46"/>
    </row>
    <row r="159" ht="24" customHeight="1">
      <c r="A159" s="46"/>
    </row>
    <row r="160" ht="20.25">
      <c r="A160" s="46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91" ht="13.5" thickBot="1"/>
    <row r="192" ht="15">
      <c r="A192" s="2"/>
    </row>
  </sheetData>
  <sheetProtection/>
  <mergeCells count="14">
    <mergeCell ref="A10:H10"/>
    <mergeCell ref="B13:C13"/>
    <mergeCell ref="B134:H134"/>
    <mergeCell ref="B133:H133"/>
    <mergeCell ref="A12:A14"/>
    <mergeCell ref="E13:F13"/>
    <mergeCell ref="B12:D12"/>
    <mergeCell ref="E12:H12"/>
    <mergeCell ref="A3:H4"/>
    <mergeCell ref="A5:H5"/>
    <mergeCell ref="A6:H6"/>
    <mergeCell ref="A9:H9"/>
    <mergeCell ref="A7:H7"/>
    <mergeCell ref="A8:H8"/>
  </mergeCells>
  <printOptions horizontalCentered="1"/>
  <pageMargins left="0" right="0" top="0.15748031496062992" bottom="0.35433070866141736" header="0" footer="0"/>
  <pageSetup fitToHeight="2" fitToWidth="1" horizontalDpi="600" verticalDpi="600" orientation="portrait" scale="56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57" t="s">
        <v>32</v>
      </c>
      <c r="B1" s="157"/>
      <c r="C1" s="157"/>
      <c r="D1" s="157"/>
      <c r="E1" s="157"/>
      <c r="F1" s="157"/>
      <c r="G1" s="157"/>
      <c r="H1" s="157"/>
      <c r="I1" s="157"/>
    </row>
    <row r="2" spans="1:9" ht="15">
      <c r="A2" s="158" t="s">
        <v>33</v>
      </c>
      <c r="B2" s="158"/>
      <c r="C2" s="158"/>
      <c r="D2" s="158"/>
      <c r="E2" s="158"/>
      <c r="F2" s="158"/>
      <c r="G2" s="158"/>
      <c r="H2" s="158"/>
      <c r="I2" s="158"/>
    </row>
    <row r="3" spans="1:9" ht="12.75">
      <c r="A3" s="159" t="s">
        <v>11</v>
      </c>
      <c r="B3" s="159"/>
      <c r="C3" s="159"/>
      <c r="D3" s="159"/>
      <c r="E3" s="159"/>
      <c r="F3" s="159"/>
      <c r="G3" s="159"/>
      <c r="H3" s="159"/>
      <c r="I3" s="159"/>
    </row>
    <row r="4" spans="1:9" ht="12.75">
      <c r="A4" s="159" t="s">
        <v>12</v>
      </c>
      <c r="B4" s="159"/>
      <c r="C4" s="159"/>
      <c r="D4" s="159"/>
      <c r="E4" s="159"/>
      <c r="F4" s="159"/>
      <c r="G4" s="159"/>
      <c r="H4" s="159"/>
      <c r="I4" s="159"/>
    </row>
    <row r="5" spans="1:9" ht="12.75">
      <c r="A5" s="160" t="s">
        <v>47</v>
      </c>
      <c r="B5" s="160"/>
      <c r="C5" s="160"/>
      <c r="D5" s="160"/>
      <c r="E5" s="160"/>
      <c r="F5" s="160"/>
      <c r="G5" s="160"/>
      <c r="H5" s="160"/>
      <c r="I5" s="160"/>
    </row>
    <row r="6" spans="1:9" ht="15" thickBot="1">
      <c r="A6" s="80">
        <v>44774</v>
      </c>
      <c r="B6" s="81"/>
      <c r="C6" s="82"/>
      <c r="D6" s="83"/>
      <c r="E6" s="81"/>
      <c r="F6" s="81"/>
      <c r="G6" s="81"/>
      <c r="H6" s="84"/>
      <c r="I6" s="81"/>
    </row>
    <row r="7" spans="1:9" ht="15">
      <c r="A7" s="85" t="s">
        <v>34</v>
      </c>
      <c r="B7" s="86" t="s">
        <v>35</v>
      </c>
      <c r="C7" s="161" t="s">
        <v>36</v>
      </c>
      <c r="D7" s="163" t="s">
        <v>37</v>
      </c>
      <c r="E7" s="164"/>
      <c r="F7" s="164"/>
      <c r="G7" s="165"/>
      <c r="H7" s="87" t="s">
        <v>38</v>
      </c>
      <c r="I7" s="88" t="s">
        <v>39</v>
      </c>
    </row>
    <row r="8" spans="1:9" ht="27" thickBot="1">
      <c r="A8" s="89" t="s">
        <v>40</v>
      </c>
      <c r="B8" s="90"/>
      <c r="C8" s="162"/>
      <c r="D8" s="91" t="s">
        <v>41</v>
      </c>
      <c r="E8" s="92" t="s">
        <v>42</v>
      </c>
      <c r="F8" s="93" t="s">
        <v>43</v>
      </c>
      <c r="G8" s="94" t="s">
        <v>44</v>
      </c>
      <c r="H8" s="95" t="s">
        <v>45</v>
      </c>
      <c r="I8" s="96"/>
    </row>
    <row r="9" spans="1:9" ht="15">
      <c r="A9" s="97">
        <v>44773</v>
      </c>
      <c r="B9" s="117" t="s">
        <v>46</v>
      </c>
      <c r="C9" s="118"/>
      <c r="D9" s="119"/>
      <c r="E9" s="120"/>
      <c r="F9" s="121"/>
      <c r="G9" s="121"/>
      <c r="H9" s="122"/>
      <c r="I9" s="123">
        <v>22887451.609999996</v>
      </c>
    </row>
    <row r="10" spans="1:9" ht="15">
      <c r="A10" s="98">
        <v>44774</v>
      </c>
      <c r="B10" s="99" t="s">
        <v>48</v>
      </c>
      <c r="C10" s="124"/>
      <c r="D10" s="125">
        <v>510506669</v>
      </c>
      <c r="E10" s="126"/>
      <c r="F10" s="127"/>
      <c r="G10" s="127"/>
      <c r="H10" s="128">
        <v>36890</v>
      </c>
      <c r="I10" s="126">
        <f>SUM(I9+G10+H10-F10-E10)</f>
        <v>22924341.609999996</v>
      </c>
    </row>
    <row r="11" spans="1:9" ht="15">
      <c r="A11" s="98">
        <v>44774</v>
      </c>
      <c r="B11" s="99" t="s">
        <v>49</v>
      </c>
      <c r="C11" s="124"/>
      <c r="D11" s="125">
        <v>510506670</v>
      </c>
      <c r="E11" s="126"/>
      <c r="F11" s="127"/>
      <c r="G11" s="127"/>
      <c r="H11" s="128">
        <v>17500</v>
      </c>
      <c r="I11" s="126">
        <f aca="true" t="shared" si="0" ref="I11:I74">SUM(I10+G11+H11-F11-E11)</f>
        <v>22941841.609999996</v>
      </c>
    </row>
    <row r="12" spans="1:9" ht="15">
      <c r="A12" s="98">
        <v>44774</v>
      </c>
      <c r="B12" s="99" t="s">
        <v>50</v>
      </c>
      <c r="C12" s="124"/>
      <c r="D12" s="125">
        <v>510506671</v>
      </c>
      <c r="E12" s="126"/>
      <c r="F12" s="127"/>
      <c r="G12" s="127"/>
      <c r="H12" s="128">
        <v>20460</v>
      </c>
      <c r="I12" s="126">
        <f t="shared" si="0"/>
        <v>22962301.609999996</v>
      </c>
    </row>
    <row r="13" spans="1:9" ht="15">
      <c r="A13" s="98">
        <v>44774</v>
      </c>
      <c r="B13" s="99" t="s">
        <v>51</v>
      </c>
      <c r="C13" s="124" t="s">
        <v>52</v>
      </c>
      <c r="D13" s="125"/>
      <c r="E13" s="126"/>
      <c r="F13" s="127">
        <v>40000</v>
      </c>
      <c r="G13" s="127"/>
      <c r="H13" s="128"/>
      <c r="I13" s="126">
        <f t="shared" si="0"/>
        <v>22922301.609999996</v>
      </c>
    </row>
    <row r="14" spans="1:9" ht="15">
      <c r="A14" s="98">
        <v>44774</v>
      </c>
      <c r="B14" s="99" t="s">
        <v>27</v>
      </c>
      <c r="C14" s="124" t="s">
        <v>53</v>
      </c>
      <c r="D14" s="125"/>
      <c r="E14" s="126"/>
      <c r="F14" s="127">
        <v>657880.22</v>
      </c>
      <c r="G14" s="127"/>
      <c r="H14" s="128"/>
      <c r="I14" s="126">
        <f t="shared" si="0"/>
        <v>22264421.389999997</v>
      </c>
    </row>
    <row r="15" spans="1:9" ht="15">
      <c r="A15" s="98">
        <v>44776</v>
      </c>
      <c r="B15" s="99" t="s">
        <v>54</v>
      </c>
      <c r="C15" s="124"/>
      <c r="D15" s="125">
        <v>510505139</v>
      </c>
      <c r="E15" s="126"/>
      <c r="F15" s="127"/>
      <c r="G15" s="127"/>
      <c r="H15" s="128">
        <v>139476</v>
      </c>
      <c r="I15" s="126">
        <f t="shared" si="0"/>
        <v>22403897.389999997</v>
      </c>
    </row>
    <row r="16" spans="1:9" ht="15">
      <c r="A16" s="98">
        <v>44776</v>
      </c>
      <c r="B16" s="99" t="s">
        <v>55</v>
      </c>
      <c r="C16" s="124"/>
      <c r="D16" s="125">
        <v>510505142</v>
      </c>
      <c r="E16" s="126"/>
      <c r="F16" s="127"/>
      <c r="G16" s="127"/>
      <c r="H16" s="128">
        <v>400</v>
      </c>
      <c r="I16" s="126">
        <f t="shared" si="0"/>
        <v>22404297.389999997</v>
      </c>
    </row>
    <row r="17" spans="1:9" ht="15">
      <c r="A17" s="98">
        <v>44776</v>
      </c>
      <c r="B17" s="99" t="s">
        <v>56</v>
      </c>
      <c r="C17" s="124"/>
      <c r="D17" s="125">
        <v>510505140</v>
      </c>
      <c r="E17" s="126"/>
      <c r="F17" s="127"/>
      <c r="G17" s="127"/>
      <c r="H17" s="128">
        <v>88107</v>
      </c>
      <c r="I17" s="126">
        <f t="shared" si="0"/>
        <v>22492404.389999997</v>
      </c>
    </row>
    <row r="18" spans="1:9" ht="15">
      <c r="A18" s="98">
        <v>44776</v>
      </c>
      <c r="B18" s="99" t="s">
        <v>25</v>
      </c>
      <c r="C18" s="124"/>
      <c r="D18" s="125">
        <v>20880476</v>
      </c>
      <c r="E18" s="126"/>
      <c r="F18" s="102"/>
      <c r="G18" s="127">
        <v>24280</v>
      </c>
      <c r="H18" s="128"/>
      <c r="I18" s="126">
        <f t="shared" si="0"/>
        <v>22516684.389999997</v>
      </c>
    </row>
    <row r="19" spans="1:9" ht="15">
      <c r="A19" s="98">
        <v>44776</v>
      </c>
      <c r="B19" s="99" t="s">
        <v>57</v>
      </c>
      <c r="C19" s="124" t="s">
        <v>58</v>
      </c>
      <c r="D19" s="125"/>
      <c r="E19" s="126"/>
      <c r="F19" s="129">
        <v>3900</v>
      </c>
      <c r="G19" s="127"/>
      <c r="H19" s="128"/>
      <c r="I19" s="126">
        <f t="shared" si="0"/>
        <v>22512784.389999997</v>
      </c>
    </row>
    <row r="20" spans="1:9" ht="15">
      <c r="A20" s="98">
        <v>44777</v>
      </c>
      <c r="B20" s="99" t="s">
        <v>59</v>
      </c>
      <c r="C20" s="124" t="s">
        <v>60</v>
      </c>
      <c r="D20" s="125"/>
      <c r="E20" s="126"/>
      <c r="F20" s="129">
        <v>956907.38</v>
      </c>
      <c r="G20" s="127"/>
      <c r="H20" s="128"/>
      <c r="I20" s="126">
        <f t="shared" si="0"/>
        <v>21555877.009999998</v>
      </c>
    </row>
    <row r="21" spans="1:9" ht="15">
      <c r="A21" s="98">
        <v>44778</v>
      </c>
      <c r="B21" s="99" t="s">
        <v>61</v>
      </c>
      <c r="C21" s="124"/>
      <c r="D21" s="125">
        <v>510504471</v>
      </c>
      <c r="E21" s="126"/>
      <c r="F21" s="127"/>
      <c r="G21" s="127"/>
      <c r="H21" s="128">
        <v>130033</v>
      </c>
      <c r="I21" s="126">
        <f t="shared" si="0"/>
        <v>21685910.009999998</v>
      </c>
    </row>
    <row r="22" spans="1:9" ht="15">
      <c r="A22" s="98">
        <v>44778</v>
      </c>
      <c r="B22" s="99" t="s">
        <v>62</v>
      </c>
      <c r="C22" s="124"/>
      <c r="D22" s="125">
        <v>510504470</v>
      </c>
      <c r="E22" s="126"/>
      <c r="F22" s="127"/>
      <c r="G22" s="127"/>
      <c r="H22" s="128">
        <v>62375</v>
      </c>
      <c r="I22" s="126">
        <f t="shared" si="0"/>
        <v>21748285.009999998</v>
      </c>
    </row>
    <row r="23" spans="1:9" ht="15">
      <c r="A23" s="98">
        <v>44778</v>
      </c>
      <c r="B23" s="99" t="s">
        <v>63</v>
      </c>
      <c r="C23" s="124"/>
      <c r="D23" s="125">
        <v>452400540133</v>
      </c>
      <c r="E23" s="126"/>
      <c r="F23" s="127"/>
      <c r="G23" s="127">
        <v>12258.4</v>
      </c>
      <c r="H23" s="128"/>
      <c r="I23" s="126">
        <f t="shared" si="0"/>
        <v>21760543.409999996</v>
      </c>
    </row>
    <row r="24" spans="1:9" ht="15">
      <c r="A24" s="98">
        <v>44781</v>
      </c>
      <c r="B24" s="99" t="s">
        <v>64</v>
      </c>
      <c r="C24" s="124"/>
      <c r="D24" s="125">
        <v>513605100</v>
      </c>
      <c r="E24" s="126"/>
      <c r="F24" s="127"/>
      <c r="G24" s="127"/>
      <c r="H24" s="128">
        <v>78398</v>
      </c>
      <c r="I24" s="126">
        <f t="shared" si="0"/>
        <v>21838941.409999996</v>
      </c>
    </row>
    <row r="25" spans="1:9" ht="15">
      <c r="A25" s="98">
        <v>44781</v>
      </c>
      <c r="B25" s="99" t="s">
        <v>65</v>
      </c>
      <c r="C25" s="124"/>
      <c r="D25" s="125">
        <v>513605098</v>
      </c>
      <c r="E25" s="126"/>
      <c r="F25" s="127"/>
      <c r="G25" s="127"/>
      <c r="H25" s="128">
        <v>14280</v>
      </c>
      <c r="I25" s="126">
        <f t="shared" si="0"/>
        <v>21853221.409999996</v>
      </c>
    </row>
    <row r="26" spans="1:9" ht="15">
      <c r="A26" s="98">
        <v>44781</v>
      </c>
      <c r="B26" s="99" t="s">
        <v>66</v>
      </c>
      <c r="C26" s="124"/>
      <c r="D26" s="125">
        <v>513605099</v>
      </c>
      <c r="E26" s="126"/>
      <c r="F26" s="127"/>
      <c r="G26" s="127"/>
      <c r="H26" s="128">
        <v>11590</v>
      </c>
      <c r="I26" s="126">
        <f t="shared" si="0"/>
        <v>21864811.409999996</v>
      </c>
    </row>
    <row r="27" spans="1:9" ht="15">
      <c r="A27" s="98">
        <v>44781</v>
      </c>
      <c r="B27" s="99" t="s">
        <v>67</v>
      </c>
      <c r="C27" s="124" t="s">
        <v>68</v>
      </c>
      <c r="D27" s="125"/>
      <c r="E27" s="126"/>
      <c r="F27" s="127">
        <v>679680</v>
      </c>
      <c r="G27" s="127"/>
      <c r="H27" s="128"/>
      <c r="I27" s="126">
        <f t="shared" si="0"/>
        <v>21185131.409999996</v>
      </c>
    </row>
    <row r="28" spans="1:9" ht="15">
      <c r="A28" s="98">
        <v>44781</v>
      </c>
      <c r="B28" s="99" t="s">
        <v>69</v>
      </c>
      <c r="C28" s="124" t="s">
        <v>70</v>
      </c>
      <c r="D28" s="125"/>
      <c r="E28" s="126"/>
      <c r="F28" s="127">
        <v>26355.3</v>
      </c>
      <c r="G28" s="127"/>
      <c r="H28" s="128"/>
      <c r="I28" s="126">
        <f t="shared" si="0"/>
        <v>21158776.109999996</v>
      </c>
    </row>
    <row r="29" spans="1:9" ht="15">
      <c r="A29" s="98">
        <v>44781</v>
      </c>
      <c r="B29" s="99" t="s">
        <v>28</v>
      </c>
      <c r="C29" s="124" t="s">
        <v>71</v>
      </c>
      <c r="D29" s="125"/>
      <c r="E29" s="126"/>
      <c r="F29" s="127">
        <v>2592</v>
      </c>
      <c r="G29" s="127"/>
      <c r="H29" s="128"/>
      <c r="I29" s="126">
        <f t="shared" si="0"/>
        <v>21156184.109999996</v>
      </c>
    </row>
    <row r="30" spans="1:9" ht="15">
      <c r="A30" s="98">
        <v>44783</v>
      </c>
      <c r="B30" s="99" t="s">
        <v>72</v>
      </c>
      <c r="C30" s="124"/>
      <c r="D30" s="125">
        <v>513605290</v>
      </c>
      <c r="E30" s="126"/>
      <c r="F30" s="127"/>
      <c r="G30" s="127"/>
      <c r="H30" s="128">
        <v>70400</v>
      </c>
      <c r="I30" s="126">
        <f t="shared" si="0"/>
        <v>21226584.109999996</v>
      </c>
    </row>
    <row r="31" spans="1:9" ht="15">
      <c r="A31" s="98">
        <v>44783</v>
      </c>
      <c r="B31" s="99" t="s">
        <v>73</v>
      </c>
      <c r="C31" s="124"/>
      <c r="D31" s="125">
        <v>513604514</v>
      </c>
      <c r="E31" s="126"/>
      <c r="F31" s="127"/>
      <c r="G31" s="127"/>
      <c r="H31" s="128">
        <v>85004</v>
      </c>
      <c r="I31" s="126">
        <f t="shared" si="0"/>
        <v>21311588.109999996</v>
      </c>
    </row>
    <row r="32" spans="1:9" ht="15">
      <c r="A32" s="98">
        <v>44783</v>
      </c>
      <c r="B32" s="99" t="s">
        <v>74</v>
      </c>
      <c r="C32" s="124"/>
      <c r="D32" s="125">
        <v>20880540</v>
      </c>
      <c r="E32" s="126"/>
      <c r="F32" s="127"/>
      <c r="G32" s="127">
        <v>7784</v>
      </c>
      <c r="H32" s="128"/>
      <c r="I32" s="126">
        <f t="shared" si="0"/>
        <v>21319372.109999996</v>
      </c>
    </row>
    <row r="33" spans="1:9" ht="15">
      <c r="A33" s="98">
        <v>44783</v>
      </c>
      <c r="B33" s="99" t="s">
        <v>29</v>
      </c>
      <c r="C33" s="124" t="s">
        <v>75</v>
      </c>
      <c r="D33" s="125"/>
      <c r="E33" s="126"/>
      <c r="F33" s="127">
        <v>15340</v>
      </c>
      <c r="G33" s="127"/>
      <c r="H33" s="128"/>
      <c r="I33" s="126">
        <f t="shared" si="0"/>
        <v>21304032.109999996</v>
      </c>
    </row>
    <row r="34" spans="1:9" ht="15">
      <c r="A34" s="98">
        <v>44784</v>
      </c>
      <c r="B34" s="99" t="s">
        <v>76</v>
      </c>
      <c r="C34" s="124"/>
      <c r="D34" s="125">
        <v>452400540138</v>
      </c>
      <c r="E34" s="126"/>
      <c r="F34" s="127"/>
      <c r="G34" s="127">
        <v>10260</v>
      </c>
      <c r="H34" s="128"/>
      <c r="I34" s="126">
        <f t="shared" si="0"/>
        <v>21314292.109999996</v>
      </c>
    </row>
    <row r="35" spans="1:9" ht="15">
      <c r="A35" s="98">
        <v>44784</v>
      </c>
      <c r="B35" s="99" t="s">
        <v>77</v>
      </c>
      <c r="C35" s="124" t="s">
        <v>78</v>
      </c>
      <c r="D35" s="125"/>
      <c r="E35" s="126"/>
      <c r="F35" s="127">
        <v>59000</v>
      </c>
      <c r="G35" s="127"/>
      <c r="H35" s="128"/>
      <c r="I35" s="126">
        <f t="shared" si="0"/>
        <v>21255292.109999996</v>
      </c>
    </row>
    <row r="36" spans="1:9" ht="15">
      <c r="A36" s="98">
        <v>44784</v>
      </c>
      <c r="B36" s="99" t="s">
        <v>79</v>
      </c>
      <c r="C36" s="124" t="s">
        <v>80</v>
      </c>
      <c r="D36" s="125"/>
      <c r="E36" s="126"/>
      <c r="F36" s="127">
        <v>66460</v>
      </c>
      <c r="G36" s="127"/>
      <c r="H36" s="128"/>
      <c r="I36" s="126">
        <f t="shared" si="0"/>
        <v>21188832.109999996</v>
      </c>
    </row>
    <row r="37" spans="1:9" ht="15">
      <c r="A37" s="98">
        <v>44785</v>
      </c>
      <c r="B37" s="99" t="s">
        <v>81</v>
      </c>
      <c r="C37" s="124"/>
      <c r="D37" s="125">
        <v>513607753</v>
      </c>
      <c r="E37" s="126"/>
      <c r="F37" s="127"/>
      <c r="G37" s="127"/>
      <c r="H37" s="128">
        <v>67549</v>
      </c>
      <c r="I37" s="126">
        <f t="shared" si="0"/>
        <v>21256381.109999996</v>
      </c>
    </row>
    <row r="38" spans="1:9" ht="15">
      <c r="A38" s="98">
        <v>44785</v>
      </c>
      <c r="B38" s="99" t="s">
        <v>82</v>
      </c>
      <c r="C38" s="124"/>
      <c r="D38" s="125">
        <v>513607752</v>
      </c>
      <c r="E38" s="126"/>
      <c r="F38" s="127"/>
      <c r="G38" s="127"/>
      <c r="H38" s="128">
        <v>78098</v>
      </c>
      <c r="I38" s="126">
        <f t="shared" si="0"/>
        <v>21334479.109999996</v>
      </c>
    </row>
    <row r="39" spans="1:9" ht="15">
      <c r="A39" s="98">
        <v>44785</v>
      </c>
      <c r="B39" s="99" t="s">
        <v>83</v>
      </c>
      <c r="C39" s="124"/>
      <c r="D39" s="125">
        <v>513607969</v>
      </c>
      <c r="E39" s="126"/>
      <c r="F39" s="127"/>
      <c r="G39" s="127"/>
      <c r="H39" s="128">
        <v>92972</v>
      </c>
      <c r="I39" s="126">
        <f t="shared" si="0"/>
        <v>21427451.109999996</v>
      </c>
    </row>
    <row r="40" spans="1:9" ht="15">
      <c r="A40" s="98">
        <v>44788</v>
      </c>
      <c r="B40" s="99" t="s">
        <v>84</v>
      </c>
      <c r="C40" s="124"/>
      <c r="D40" s="125">
        <v>513607971</v>
      </c>
      <c r="E40" s="126"/>
      <c r="F40" s="127"/>
      <c r="G40" s="127"/>
      <c r="H40" s="128">
        <v>10710</v>
      </c>
      <c r="I40" s="126">
        <f t="shared" si="0"/>
        <v>21438161.109999996</v>
      </c>
    </row>
    <row r="41" spans="1:9" ht="15">
      <c r="A41" s="98">
        <v>44788</v>
      </c>
      <c r="B41" s="99" t="s">
        <v>85</v>
      </c>
      <c r="C41" s="124"/>
      <c r="D41" s="125">
        <v>513607970</v>
      </c>
      <c r="E41" s="126"/>
      <c r="F41" s="127"/>
      <c r="G41" s="127"/>
      <c r="H41" s="128">
        <v>17140</v>
      </c>
      <c r="I41" s="126">
        <f t="shared" si="0"/>
        <v>21455301.109999996</v>
      </c>
    </row>
    <row r="42" spans="1:9" ht="15">
      <c r="A42" s="98">
        <v>44788</v>
      </c>
      <c r="B42" s="99" t="s">
        <v>86</v>
      </c>
      <c r="C42" s="124"/>
      <c r="D42" s="125">
        <v>452400510015</v>
      </c>
      <c r="E42" s="126"/>
      <c r="F42" s="127"/>
      <c r="G42" s="127">
        <v>10148</v>
      </c>
      <c r="H42" s="128"/>
      <c r="I42" s="126">
        <f t="shared" si="0"/>
        <v>21465449.109999996</v>
      </c>
    </row>
    <row r="43" spans="1:9" ht="15">
      <c r="A43" s="98">
        <v>44788</v>
      </c>
      <c r="B43" s="99" t="s">
        <v>26</v>
      </c>
      <c r="C43" s="124" t="s">
        <v>87</v>
      </c>
      <c r="D43" s="125"/>
      <c r="E43" s="126"/>
      <c r="F43" s="127">
        <v>31648.67</v>
      </c>
      <c r="G43" s="127"/>
      <c r="H43" s="128"/>
      <c r="I43" s="126">
        <f t="shared" si="0"/>
        <v>21433800.439999994</v>
      </c>
    </row>
    <row r="44" spans="1:9" ht="15">
      <c r="A44" s="98">
        <v>44788</v>
      </c>
      <c r="B44" s="99" t="s">
        <v>88</v>
      </c>
      <c r="C44" s="124" t="s">
        <v>89</v>
      </c>
      <c r="D44" s="125"/>
      <c r="E44" s="126"/>
      <c r="F44" s="127">
        <v>1652000</v>
      </c>
      <c r="G44" s="127"/>
      <c r="H44" s="128"/>
      <c r="I44" s="126">
        <f t="shared" si="0"/>
        <v>19781800.439999994</v>
      </c>
    </row>
    <row r="45" spans="1:9" ht="15">
      <c r="A45" s="98">
        <v>44790</v>
      </c>
      <c r="B45" s="99" t="s">
        <v>90</v>
      </c>
      <c r="C45" s="124"/>
      <c r="D45" s="125">
        <v>513636600</v>
      </c>
      <c r="E45" s="126"/>
      <c r="F45" s="127"/>
      <c r="G45" s="127"/>
      <c r="H45" s="128">
        <v>82196</v>
      </c>
      <c r="I45" s="126">
        <f t="shared" si="0"/>
        <v>19863996.439999994</v>
      </c>
    </row>
    <row r="46" spans="1:9" ht="15">
      <c r="A46" s="98">
        <v>44790</v>
      </c>
      <c r="B46" s="99" t="s">
        <v>91</v>
      </c>
      <c r="C46" s="124"/>
      <c r="D46" s="125">
        <v>513636601</v>
      </c>
      <c r="E46" s="126"/>
      <c r="F46" s="127"/>
      <c r="G46" s="127"/>
      <c r="H46" s="128">
        <v>14880</v>
      </c>
      <c r="I46" s="126">
        <f t="shared" si="0"/>
        <v>19878876.439999994</v>
      </c>
    </row>
    <row r="47" spans="1:9" ht="15">
      <c r="A47" s="98">
        <v>44790</v>
      </c>
      <c r="B47" s="99" t="s">
        <v>17</v>
      </c>
      <c r="C47" s="124"/>
      <c r="D47" s="125">
        <v>4524000430003</v>
      </c>
      <c r="E47" s="126"/>
      <c r="F47" s="127"/>
      <c r="G47" s="127">
        <v>976697.2</v>
      </c>
      <c r="H47" s="128"/>
      <c r="I47" s="126">
        <f t="shared" si="0"/>
        <v>20855573.639999993</v>
      </c>
    </row>
    <row r="48" spans="1:9" ht="15">
      <c r="A48" s="98">
        <v>44790</v>
      </c>
      <c r="B48" s="99" t="s">
        <v>29</v>
      </c>
      <c r="C48" s="124" t="s">
        <v>92</v>
      </c>
      <c r="D48" s="125"/>
      <c r="E48" s="126"/>
      <c r="F48" s="127">
        <v>58646</v>
      </c>
      <c r="G48" s="127"/>
      <c r="H48" s="128"/>
      <c r="I48" s="126">
        <f t="shared" si="0"/>
        <v>20796927.639999993</v>
      </c>
    </row>
    <row r="49" spans="1:9" ht="15">
      <c r="A49" s="98">
        <v>44790</v>
      </c>
      <c r="B49" s="99" t="s">
        <v>93</v>
      </c>
      <c r="C49" s="124" t="s">
        <v>94</v>
      </c>
      <c r="D49" s="125"/>
      <c r="E49" s="126"/>
      <c r="F49" s="127">
        <v>4730</v>
      </c>
      <c r="G49" s="127"/>
      <c r="H49" s="128"/>
      <c r="I49" s="126">
        <f t="shared" si="0"/>
        <v>20792197.639999993</v>
      </c>
    </row>
    <row r="50" spans="1:9" ht="15">
      <c r="A50" s="98">
        <v>44790</v>
      </c>
      <c r="B50" s="99" t="s">
        <v>95</v>
      </c>
      <c r="C50" s="124" t="s">
        <v>96</v>
      </c>
      <c r="D50" s="125"/>
      <c r="E50" s="126"/>
      <c r="F50" s="127">
        <v>67112.5</v>
      </c>
      <c r="G50" s="127"/>
      <c r="H50" s="128"/>
      <c r="I50" s="126">
        <f t="shared" si="0"/>
        <v>20725085.139999993</v>
      </c>
    </row>
    <row r="51" spans="1:9" ht="15">
      <c r="A51" s="98">
        <v>44792</v>
      </c>
      <c r="B51" s="99" t="s">
        <v>97</v>
      </c>
      <c r="C51" s="124"/>
      <c r="D51" s="125">
        <v>513636365</v>
      </c>
      <c r="E51" s="130"/>
      <c r="F51" s="127"/>
      <c r="G51" s="131"/>
      <c r="H51" s="128">
        <v>91465</v>
      </c>
      <c r="I51" s="126">
        <f t="shared" si="0"/>
        <v>20816550.139999993</v>
      </c>
    </row>
    <row r="52" spans="1:9" ht="15">
      <c r="A52" s="98">
        <v>44792</v>
      </c>
      <c r="B52" s="99" t="s">
        <v>98</v>
      </c>
      <c r="C52" s="124"/>
      <c r="D52" s="100">
        <v>513636364</v>
      </c>
      <c r="E52" s="130"/>
      <c r="F52" s="127"/>
      <c r="G52" s="131"/>
      <c r="H52" s="128">
        <v>64068</v>
      </c>
      <c r="I52" s="126">
        <f t="shared" si="0"/>
        <v>20880618.139999993</v>
      </c>
    </row>
    <row r="53" spans="1:9" ht="15">
      <c r="A53" s="98">
        <v>44792</v>
      </c>
      <c r="B53" s="99" t="s">
        <v>99</v>
      </c>
      <c r="C53" s="124"/>
      <c r="D53" s="125">
        <v>20880451</v>
      </c>
      <c r="E53" s="130"/>
      <c r="F53" s="127"/>
      <c r="G53" s="127">
        <v>32800</v>
      </c>
      <c r="H53" s="128"/>
      <c r="I53" s="126">
        <f t="shared" si="0"/>
        <v>20913418.139999993</v>
      </c>
    </row>
    <row r="54" spans="1:9" ht="15">
      <c r="A54" s="98">
        <v>44795</v>
      </c>
      <c r="B54" s="99" t="s">
        <v>100</v>
      </c>
      <c r="C54" s="124"/>
      <c r="D54" s="125">
        <v>513608261</v>
      </c>
      <c r="E54" s="130"/>
      <c r="F54" s="127"/>
      <c r="G54" s="131"/>
      <c r="H54" s="128">
        <v>59861</v>
      </c>
      <c r="I54" s="126">
        <f t="shared" si="0"/>
        <v>20973279.139999993</v>
      </c>
    </row>
    <row r="55" spans="1:9" ht="15">
      <c r="A55" s="98">
        <v>44795</v>
      </c>
      <c r="B55" s="99" t="s">
        <v>101</v>
      </c>
      <c r="C55" s="124"/>
      <c r="D55" s="125">
        <v>513608259</v>
      </c>
      <c r="E55" s="130"/>
      <c r="F55" s="127"/>
      <c r="G55" s="131"/>
      <c r="H55" s="128">
        <v>12070</v>
      </c>
      <c r="I55" s="126">
        <f t="shared" si="0"/>
        <v>20985349.139999993</v>
      </c>
    </row>
    <row r="56" spans="1:9" ht="15">
      <c r="A56" s="98">
        <v>44795</v>
      </c>
      <c r="B56" s="99" t="s">
        <v>102</v>
      </c>
      <c r="C56" s="124"/>
      <c r="D56" s="125">
        <v>513608260</v>
      </c>
      <c r="E56" s="130"/>
      <c r="F56" s="127"/>
      <c r="G56" s="131"/>
      <c r="H56" s="128">
        <v>12450</v>
      </c>
      <c r="I56" s="126">
        <f t="shared" si="0"/>
        <v>20997799.139999993</v>
      </c>
    </row>
    <row r="57" spans="1:9" ht="15">
      <c r="A57" s="98">
        <v>44795</v>
      </c>
      <c r="B57" s="99" t="s">
        <v>21</v>
      </c>
      <c r="C57" s="124"/>
      <c r="D57" s="125">
        <v>452400540119</v>
      </c>
      <c r="E57" s="130"/>
      <c r="F57" s="127"/>
      <c r="G57" s="127">
        <v>76729</v>
      </c>
      <c r="H57" s="128"/>
      <c r="I57" s="126">
        <f t="shared" si="0"/>
        <v>21074528.139999993</v>
      </c>
    </row>
    <row r="58" spans="1:9" ht="15">
      <c r="A58" s="98">
        <v>44795</v>
      </c>
      <c r="B58" s="99" t="s">
        <v>103</v>
      </c>
      <c r="C58" s="124" t="s">
        <v>104</v>
      </c>
      <c r="D58" s="125"/>
      <c r="E58" s="130"/>
      <c r="F58" s="127">
        <v>74000</v>
      </c>
      <c r="G58" s="127"/>
      <c r="H58" s="128"/>
      <c r="I58" s="126">
        <f t="shared" si="0"/>
        <v>21000528.139999993</v>
      </c>
    </row>
    <row r="59" spans="1:9" ht="15">
      <c r="A59" s="98">
        <v>44796</v>
      </c>
      <c r="B59" s="99" t="s">
        <v>105</v>
      </c>
      <c r="C59" s="124"/>
      <c r="D59" s="125">
        <v>452400430007</v>
      </c>
      <c r="E59" s="130"/>
      <c r="F59" s="127"/>
      <c r="G59" s="127">
        <v>18080</v>
      </c>
      <c r="H59" s="128"/>
      <c r="I59" s="126">
        <f>SUM(I58+G59+H59-F59-E59)</f>
        <v>21018608.139999993</v>
      </c>
    </row>
    <row r="60" spans="1:9" ht="15">
      <c r="A60" s="98">
        <v>44796</v>
      </c>
      <c r="B60" s="99" t="s">
        <v>88</v>
      </c>
      <c r="C60" s="124" t="s">
        <v>106</v>
      </c>
      <c r="D60" s="125"/>
      <c r="E60" s="130"/>
      <c r="F60" s="127">
        <v>976001.6</v>
      </c>
      <c r="G60" s="127"/>
      <c r="H60" s="128"/>
      <c r="I60" s="126">
        <f t="shared" si="0"/>
        <v>20042606.53999999</v>
      </c>
    </row>
    <row r="61" spans="1:9" ht="15">
      <c r="A61" s="98">
        <v>44796</v>
      </c>
      <c r="B61" s="99" t="s">
        <v>107</v>
      </c>
      <c r="C61" s="124" t="s">
        <v>108</v>
      </c>
      <c r="D61" s="125"/>
      <c r="E61" s="130"/>
      <c r="F61" s="127">
        <v>424835.4</v>
      </c>
      <c r="G61" s="127"/>
      <c r="H61" s="128"/>
      <c r="I61" s="126">
        <f t="shared" si="0"/>
        <v>19617771.139999993</v>
      </c>
    </row>
    <row r="62" spans="1:9" ht="15">
      <c r="A62" s="98">
        <v>44796</v>
      </c>
      <c r="B62" s="99" t="s">
        <v>109</v>
      </c>
      <c r="C62" s="124" t="s">
        <v>110</v>
      </c>
      <c r="D62" s="125"/>
      <c r="E62" s="130"/>
      <c r="F62" s="127">
        <v>68440</v>
      </c>
      <c r="G62" s="127"/>
      <c r="H62" s="128"/>
      <c r="I62" s="126">
        <f t="shared" si="0"/>
        <v>19549331.139999993</v>
      </c>
    </row>
    <row r="63" spans="1:9" ht="15">
      <c r="A63" s="98">
        <v>44797</v>
      </c>
      <c r="B63" s="99" t="s">
        <v>111</v>
      </c>
      <c r="C63" s="124"/>
      <c r="D63" s="125">
        <v>513639402</v>
      </c>
      <c r="E63" s="130"/>
      <c r="F63" s="127"/>
      <c r="G63" s="131"/>
      <c r="H63" s="128">
        <v>79324</v>
      </c>
      <c r="I63" s="126">
        <f t="shared" si="0"/>
        <v>19628655.139999993</v>
      </c>
    </row>
    <row r="64" spans="1:9" ht="15">
      <c r="A64" s="98">
        <v>44797</v>
      </c>
      <c r="B64" s="99" t="s">
        <v>112</v>
      </c>
      <c r="C64" s="124"/>
      <c r="D64" s="125">
        <v>513639401</v>
      </c>
      <c r="E64" s="130"/>
      <c r="F64" s="127"/>
      <c r="G64" s="127"/>
      <c r="H64" s="128">
        <v>107883</v>
      </c>
      <c r="I64" s="126">
        <f t="shared" si="0"/>
        <v>19736538.139999993</v>
      </c>
    </row>
    <row r="65" spans="1:9" ht="15">
      <c r="A65" s="98">
        <v>44797</v>
      </c>
      <c r="B65" s="99" t="s">
        <v>19</v>
      </c>
      <c r="C65" s="124"/>
      <c r="D65" s="125">
        <v>452400430004</v>
      </c>
      <c r="E65" s="130"/>
      <c r="F65" s="127"/>
      <c r="G65" s="127">
        <v>5910602.98</v>
      </c>
      <c r="H65" s="128"/>
      <c r="I65" s="126">
        <f t="shared" si="0"/>
        <v>25647141.119999994</v>
      </c>
    </row>
    <row r="66" spans="1:9" ht="15">
      <c r="A66" s="98">
        <v>44797</v>
      </c>
      <c r="B66" s="99" t="s">
        <v>113</v>
      </c>
      <c r="C66" s="124" t="s">
        <v>114</v>
      </c>
      <c r="D66" s="125"/>
      <c r="E66" s="126"/>
      <c r="F66" s="127">
        <v>151968.66</v>
      </c>
      <c r="G66" s="127"/>
      <c r="H66" s="128"/>
      <c r="I66" s="126">
        <f t="shared" si="0"/>
        <v>25495172.459999993</v>
      </c>
    </row>
    <row r="67" spans="1:9" ht="15">
      <c r="A67" s="98">
        <v>44799</v>
      </c>
      <c r="B67" s="99" t="s">
        <v>115</v>
      </c>
      <c r="C67" s="124"/>
      <c r="D67" s="125">
        <v>513609096</v>
      </c>
      <c r="E67" s="126"/>
      <c r="F67" s="127"/>
      <c r="G67" s="127"/>
      <c r="H67" s="128">
        <v>105717</v>
      </c>
      <c r="I67" s="126">
        <f t="shared" si="0"/>
        <v>25600889.459999993</v>
      </c>
    </row>
    <row r="68" spans="1:9" ht="15">
      <c r="A68" s="98">
        <v>44799</v>
      </c>
      <c r="B68" s="99" t="s">
        <v>116</v>
      </c>
      <c r="C68" s="124"/>
      <c r="D68" s="125">
        <v>513609095</v>
      </c>
      <c r="E68" s="126"/>
      <c r="F68" s="127"/>
      <c r="G68" s="127"/>
      <c r="H68" s="128">
        <v>112877</v>
      </c>
      <c r="I68" s="126">
        <f t="shared" si="0"/>
        <v>25713766.459999993</v>
      </c>
    </row>
    <row r="69" spans="1:9" ht="15">
      <c r="A69" s="98">
        <v>44802</v>
      </c>
      <c r="B69" s="99" t="s">
        <v>117</v>
      </c>
      <c r="C69" s="124"/>
      <c r="D69" s="125">
        <v>513611136</v>
      </c>
      <c r="E69" s="130"/>
      <c r="F69" s="127"/>
      <c r="G69" s="131"/>
      <c r="H69" s="128">
        <v>67975</v>
      </c>
      <c r="I69" s="126">
        <f t="shared" si="0"/>
        <v>25781741.459999993</v>
      </c>
    </row>
    <row r="70" spans="1:9" ht="15">
      <c r="A70" s="98">
        <v>44802</v>
      </c>
      <c r="B70" s="99" t="s">
        <v>118</v>
      </c>
      <c r="C70" s="124"/>
      <c r="D70" s="125">
        <v>513611135</v>
      </c>
      <c r="E70" s="126"/>
      <c r="F70" s="127"/>
      <c r="G70" s="127"/>
      <c r="H70" s="128">
        <v>16100</v>
      </c>
      <c r="I70" s="126">
        <f t="shared" si="0"/>
        <v>25797841.459999993</v>
      </c>
    </row>
    <row r="71" spans="1:9" ht="15">
      <c r="A71" s="98">
        <v>44802</v>
      </c>
      <c r="B71" s="99" t="s">
        <v>119</v>
      </c>
      <c r="C71" s="124"/>
      <c r="D71" s="125">
        <v>513611134</v>
      </c>
      <c r="E71" s="126"/>
      <c r="F71" s="127"/>
      <c r="G71" s="127"/>
      <c r="H71" s="128">
        <v>12910</v>
      </c>
      <c r="I71" s="126">
        <f t="shared" si="0"/>
        <v>25810751.459999993</v>
      </c>
    </row>
    <row r="72" spans="1:9" ht="15">
      <c r="A72" s="98">
        <v>44802</v>
      </c>
      <c r="B72" s="99" t="s">
        <v>120</v>
      </c>
      <c r="C72" s="124"/>
      <c r="D72" s="125">
        <v>20880454</v>
      </c>
      <c r="E72" s="126"/>
      <c r="F72" s="127"/>
      <c r="G72" s="127">
        <v>29734</v>
      </c>
      <c r="H72" s="128"/>
      <c r="I72" s="126">
        <f t="shared" si="0"/>
        <v>25840485.459999993</v>
      </c>
    </row>
    <row r="73" spans="1:9" ht="15">
      <c r="A73" s="98">
        <v>44802</v>
      </c>
      <c r="B73" s="99" t="s">
        <v>24</v>
      </c>
      <c r="C73" s="124"/>
      <c r="D73" s="125">
        <v>20880453</v>
      </c>
      <c r="E73" s="126"/>
      <c r="F73" s="127"/>
      <c r="G73" s="127">
        <v>18550</v>
      </c>
      <c r="H73" s="128"/>
      <c r="I73" s="126">
        <f t="shared" si="0"/>
        <v>25859035.459999993</v>
      </c>
    </row>
    <row r="74" spans="1:9" ht="15">
      <c r="A74" s="98">
        <v>44802</v>
      </c>
      <c r="B74" s="99" t="s">
        <v>23</v>
      </c>
      <c r="C74" s="124"/>
      <c r="D74" s="125">
        <v>20880452</v>
      </c>
      <c r="E74" s="126"/>
      <c r="F74" s="127"/>
      <c r="G74" s="127">
        <v>211788</v>
      </c>
      <c r="H74" s="128"/>
      <c r="I74" s="126">
        <f t="shared" si="0"/>
        <v>26070823.459999993</v>
      </c>
    </row>
    <row r="75" spans="1:9" ht="15">
      <c r="A75" s="98">
        <v>44802</v>
      </c>
      <c r="B75" s="99" t="s">
        <v>121</v>
      </c>
      <c r="C75" s="124" t="s">
        <v>122</v>
      </c>
      <c r="D75" s="125"/>
      <c r="E75" s="126"/>
      <c r="F75" s="127">
        <v>156043.27</v>
      </c>
      <c r="G75" s="127"/>
      <c r="H75" s="128"/>
      <c r="I75" s="126">
        <f aca="true" t="shared" si="1" ref="I75:I98">SUM(I74+G75+H75-F75-E75)</f>
        <v>25914780.189999994</v>
      </c>
    </row>
    <row r="76" spans="1:9" ht="15">
      <c r="A76" s="103">
        <v>44802</v>
      </c>
      <c r="B76" s="104" t="s">
        <v>123</v>
      </c>
      <c r="C76" s="105" t="s">
        <v>30</v>
      </c>
      <c r="D76" s="106"/>
      <c r="E76" s="107"/>
      <c r="F76" s="108">
        <v>-227740</v>
      </c>
      <c r="G76" s="127"/>
      <c r="H76" s="128"/>
      <c r="I76" s="126">
        <f t="shared" si="1"/>
        <v>26142520.189999994</v>
      </c>
    </row>
    <row r="77" spans="1:9" ht="15">
      <c r="A77" s="98">
        <v>44802</v>
      </c>
      <c r="B77" s="99" t="s">
        <v>88</v>
      </c>
      <c r="C77" s="124" t="s">
        <v>124</v>
      </c>
      <c r="D77" s="125"/>
      <c r="E77" s="126"/>
      <c r="F77" s="127">
        <v>227740</v>
      </c>
      <c r="G77" s="127"/>
      <c r="H77" s="128"/>
      <c r="I77" s="126">
        <f t="shared" si="1"/>
        <v>25914780.189999994</v>
      </c>
    </row>
    <row r="78" spans="1:9" ht="15">
      <c r="A78" s="98">
        <v>44802</v>
      </c>
      <c r="B78" s="99" t="s">
        <v>88</v>
      </c>
      <c r="C78" s="124" t="s">
        <v>125</v>
      </c>
      <c r="D78" s="125"/>
      <c r="E78" s="126"/>
      <c r="F78" s="127">
        <v>455480</v>
      </c>
      <c r="G78" s="127"/>
      <c r="H78" s="128"/>
      <c r="I78" s="126">
        <f t="shared" si="1"/>
        <v>25459300.189999994</v>
      </c>
    </row>
    <row r="79" spans="1:9" ht="15">
      <c r="A79" s="98">
        <v>44802</v>
      </c>
      <c r="B79" s="99" t="s">
        <v>109</v>
      </c>
      <c r="C79" s="124" t="s">
        <v>126</v>
      </c>
      <c r="D79" s="125"/>
      <c r="E79" s="126"/>
      <c r="F79" s="127">
        <v>32450</v>
      </c>
      <c r="G79" s="127"/>
      <c r="H79" s="128"/>
      <c r="I79" s="126">
        <f t="shared" si="1"/>
        <v>25426850.189999994</v>
      </c>
    </row>
    <row r="80" spans="1:9" ht="15">
      <c r="A80" s="98">
        <v>44802</v>
      </c>
      <c r="B80" s="99" t="s">
        <v>109</v>
      </c>
      <c r="C80" s="124" t="s">
        <v>127</v>
      </c>
      <c r="D80" s="125"/>
      <c r="E80" s="126"/>
      <c r="F80" s="127">
        <v>45925.6</v>
      </c>
      <c r="G80" s="127"/>
      <c r="H80" s="128"/>
      <c r="I80" s="126">
        <f t="shared" si="1"/>
        <v>25380924.589999992</v>
      </c>
    </row>
    <row r="81" spans="1:9" ht="15">
      <c r="A81" s="98">
        <v>44802</v>
      </c>
      <c r="B81" s="99" t="s">
        <v>128</v>
      </c>
      <c r="C81" s="124" t="s">
        <v>129</v>
      </c>
      <c r="D81" s="125"/>
      <c r="E81" s="126"/>
      <c r="F81" s="127">
        <v>600000</v>
      </c>
      <c r="G81" s="127"/>
      <c r="H81" s="128"/>
      <c r="I81" s="126">
        <f t="shared" si="1"/>
        <v>24780924.589999992</v>
      </c>
    </row>
    <row r="82" spans="1:9" ht="15">
      <c r="A82" s="98">
        <v>44802</v>
      </c>
      <c r="B82" s="99" t="s">
        <v>130</v>
      </c>
      <c r="C82" s="124" t="s">
        <v>131</v>
      </c>
      <c r="D82" s="125"/>
      <c r="E82" s="126"/>
      <c r="F82" s="127">
        <v>77880</v>
      </c>
      <c r="G82" s="127"/>
      <c r="H82" s="128"/>
      <c r="I82" s="126">
        <f t="shared" si="1"/>
        <v>24703044.589999992</v>
      </c>
    </row>
    <row r="83" spans="1:9" ht="15">
      <c r="A83" s="98">
        <v>44802</v>
      </c>
      <c r="B83" s="99" t="s">
        <v>132</v>
      </c>
      <c r="C83" s="124" t="s">
        <v>133</v>
      </c>
      <c r="D83" s="125"/>
      <c r="E83" s="126"/>
      <c r="F83" s="127">
        <v>72098</v>
      </c>
      <c r="G83" s="127"/>
      <c r="H83" s="128"/>
      <c r="I83" s="126">
        <f t="shared" si="1"/>
        <v>24630946.589999992</v>
      </c>
    </row>
    <row r="84" spans="1:9" ht="15">
      <c r="A84" s="98">
        <v>44802</v>
      </c>
      <c r="B84" s="99" t="s">
        <v>20</v>
      </c>
      <c r="C84" s="124" t="s">
        <v>134</v>
      </c>
      <c r="D84" s="125"/>
      <c r="E84" s="126"/>
      <c r="F84" s="127">
        <v>163996.34</v>
      </c>
      <c r="G84" s="127"/>
      <c r="H84" s="128"/>
      <c r="I84" s="126">
        <f t="shared" si="1"/>
        <v>24466950.249999993</v>
      </c>
    </row>
    <row r="85" spans="1:9" ht="15">
      <c r="A85" s="98">
        <v>44803</v>
      </c>
      <c r="B85" s="99" t="s">
        <v>135</v>
      </c>
      <c r="C85" s="124" t="s">
        <v>136</v>
      </c>
      <c r="D85" s="125"/>
      <c r="E85" s="126"/>
      <c r="F85" s="127">
        <v>97940</v>
      </c>
      <c r="G85" s="127"/>
      <c r="H85" s="128"/>
      <c r="I85" s="126">
        <f t="shared" si="1"/>
        <v>24369010.249999993</v>
      </c>
    </row>
    <row r="86" spans="1:9" ht="15">
      <c r="A86" s="98">
        <v>44803</v>
      </c>
      <c r="B86" s="99" t="s">
        <v>109</v>
      </c>
      <c r="C86" s="124" t="s">
        <v>137</v>
      </c>
      <c r="D86" s="125"/>
      <c r="E86" s="126"/>
      <c r="F86" s="127">
        <v>716500</v>
      </c>
      <c r="G86" s="127"/>
      <c r="H86" s="128"/>
      <c r="I86" s="126">
        <f t="shared" si="1"/>
        <v>23652510.249999993</v>
      </c>
    </row>
    <row r="87" spans="1:9" ht="15">
      <c r="A87" s="98">
        <v>44803</v>
      </c>
      <c r="B87" s="99" t="s">
        <v>27</v>
      </c>
      <c r="C87" s="124" t="s">
        <v>138</v>
      </c>
      <c r="D87" s="125"/>
      <c r="E87" s="126"/>
      <c r="F87" s="127">
        <v>144360.76</v>
      </c>
      <c r="G87" s="127"/>
      <c r="H87" s="128"/>
      <c r="I87" s="126">
        <f t="shared" si="1"/>
        <v>23508149.48999999</v>
      </c>
    </row>
    <row r="88" spans="1:9" ht="15">
      <c r="A88" s="98">
        <v>44804</v>
      </c>
      <c r="B88" s="99" t="s">
        <v>139</v>
      </c>
      <c r="C88" s="124"/>
      <c r="D88" s="125">
        <v>513586252</v>
      </c>
      <c r="E88" s="126"/>
      <c r="F88" s="127"/>
      <c r="G88" s="127"/>
      <c r="H88" s="128">
        <v>68380</v>
      </c>
      <c r="I88" s="126">
        <f t="shared" si="1"/>
        <v>23576529.48999999</v>
      </c>
    </row>
    <row r="89" spans="1:9" ht="15">
      <c r="A89" s="98">
        <v>44804</v>
      </c>
      <c r="B89" s="99" t="s">
        <v>140</v>
      </c>
      <c r="C89" s="124"/>
      <c r="D89" s="125">
        <v>513586251</v>
      </c>
      <c r="E89" s="126"/>
      <c r="F89" s="127"/>
      <c r="G89" s="127"/>
      <c r="H89" s="128">
        <v>65269</v>
      </c>
      <c r="I89" s="126">
        <f t="shared" si="1"/>
        <v>23641798.48999999</v>
      </c>
    </row>
    <row r="90" spans="1:9" ht="15">
      <c r="A90" s="98">
        <v>44804</v>
      </c>
      <c r="B90" s="99" t="s">
        <v>22</v>
      </c>
      <c r="C90" s="124"/>
      <c r="D90" s="125">
        <v>452400460001</v>
      </c>
      <c r="E90" s="126"/>
      <c r="F90" s="127"/>
      <c r="G90" s="127">
        <v>39980</v>
      </c>
      <c r="H90" s="128"/>
      <c r="I90" s="126">
        <f t="shared" si="1"/>
        <v>23681778.48999999</v>
      </c>
    </row>
    <row r="91" spans="1:9" ht="15">
      <c r="A91" s="98">
        <v>44804</v>
      </c>
      <c r="B91" s="99" t="s">
        <v>141</v>
      </c>
      <c r="C91" s="124" t="s">
        <v>142</v>
      </c>
      <c r="D91" s="125"/>
      <c r="E91" s="126"/>
      <c r="F91" s="127">
        <v>32900</v>
      </c>
      <c r="G91" s="127"/>
      <c r="H91" s="128"/>
      <c r="I91" s="126">
        <f t="shared" si="1"/>
        <v>23648878.48999999</v>
      </c>
    </row>
    <row r="92" spans="1:9" ht="15">
      <c r="A92" s="98"/>
      <c r="B92" s="99"/>
      <c r="C92" s="124"/>
      <c r="D92" s="125"/>
      <c r="E92" s="126"/>
      <c r="F92" s="127"/>
      <c r="G92" s="127"/>
      <c r="H92" s="128"/>
      <c r="I92" s="126">
        <f t="shared" si="1"/>
        <v>23648878.48999999</v>
      </c>
    </row>
    <row r="93" spans="1:9" ht="15">
      <c r="A93" s="132"/>
      <c r="B93" s="109"/>
      <c r="C93" s="110"/>
      <c r="D93" s="111"/>
      <c r="E93" s="133"/>
      <c r="F93" s="133"/>
      <c r="G93" s="127"/>
      <c r="H93" s="128"/>
      <c r="I93" s="126">
        <f t="shared" si="1"/>
        <v>23648878.48999999</v>
      </c>
    </row>
    <row r="94" spans="1:9" ht="15">
      <c r="A94" s="132"/>
      <c r="B94" s="109"/>
      <c r="C94" s="110"/>
      <c r="D94" s="111"/>
      <c r="E94" s="133"/>
      <c r="F94" s="133"/>
      <c r="G94" s="127"/>
      <c r="H94" s="128"/>
      <c r="I94" s="126">
        <f t="shared" si="1"/>
        <v>23648878.48999999</v>
      </c>
    </row>
    <row r="95" spans="1:9" ht="15">
      <c r="A95" s="132"/>
      <c r="B95" s="112"/>
      <c r="C95" s="113"/>
      <c r="D95" s="110"/>
      <c r="E95" s="133"/>
      <c r="F95" s="133"/>
      <c r="G95" s="127"/>
      <c r="H95" s="128"/>
      <c r="I95" s="126">
        <f t="shared" si="1"/>
        <v>23648878.48999999</v>
      </c>
    </row>
    <row r="96" spans="1:9" ht="15">
      <c r="A96" s="132"/>
      <c r="B96" s="114"/>
      <c r="C96" s="115"/>
      <c r="D96" s="100"/>
      <c r="E96" s="101"/>
      <c r="F96" s="102"/>
      <c r="G96" s="127"/>
      <c r="H96" s="128"/>
      <c r="I96" s="126">
        <f t="shared" si="1"/>
        <v>23648878.48999999</v>
      </c>
    </row>
    <row r="97" spans="1:9" ht="15">
      <c r="A97" s="132"/>
      <c r="B97" s="99"/>
      <c r="C97" s="124"/>
      <c r="D97" s="125"/>
      <c r="E97" s="126"/>
      <c r="F97" s="127"/>
      <c r="G97" s="127"/>
      <c r="H97" s="128"/>
      <c r="I97" s="126">
        <f t="shared" si="1"/>
        <v>23648878.48999999</v>
      </c>
    </row>
    <row r="98" spans="1:9" ht="15">
      <c r="A98" s="132"/>
      <c r="B98" s="99"/>
      <c r="C98" s="124"/>
      <c r="D98" s="125"/>
      <c r="E98" s="126"/>
      <c r="F98" s="127"/>
      <c r="G98" s="127"/>
      <c r="H98" s="128"/>
      <c r="I98" s="126">
        <f t="shared" si="1"/>
        <v>23648878.48999999</v>
      </c>
    </row>
    <row r="99" spans="1:9" ht="15.75" thickBot="1">
      <c r="A99" s="116"/>
      <c r="B99" s="134" t="s">
        <v>143</v>
      </c>
      <c r="C99" s="135"/>
      <c r="D99" s="136"/>
      <c r="E99" s="137">
        <f>SUM(E10:E98)</f>
        <v>0</v>
      </c>
      <c r="F99" s="137">
        <f>SUM(F10:F98)</f>
        <v>8613071.7</v>
      </c>
      <c r="G99" s="137">
        <f>SUM(G9:G98)</f>
        <v>7379691.58</v>
      </c>
      <c r="H99" s="138">
        <f>SUM(H10:H98)</f>
        <v>1994807</v>
      </c>
      <c r="I99" s="137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2022-09-07T16:12:06Z</cp:lastPrinted>
  <dcterms:created xsi:type="dcterms:W3CDTF">2006-07-11T17:39:34Z</dcterms:created>
  <dcterms:modified xsi:type="dcterms:W3CDTF">2022-09-14T14:29:07Z</dcterms:modified>
  <cp:category/>
  <cp:version/>
  <cp:contentType/>
  <cp:contentStatus/>
</cp:coreProperties>
</file>