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agosto 2022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1" i="1" l="1"/>
  <c r="O61" i="1" s="1"/>
  <c r="K91" i="1"/>
  <c r="O91" i="1" s="1"/>
  <c r="K92" i="1"/>
  <c r="O92" i="1" s="1"/>
  <c r="K84" i="1"/>
  <c r="O84" i="1" s="1"/>
  <c r="K76" i="1"/>
  <c r="O76" i="1" s="1"/>
  <c r="K78" i="1"/>
  <c r="O78" i="1" s="1"/>
  <c r="K72" i="1" l="1"/>
  <c r="O72" i="1" s="1"/>
  <c r="K73" i="1"/>
  <c r="O73" i="1" s="1"/>
  <c r="K82" i="1"/>
  <c r="K39" i="1"/>
  <c r="M12" i="1"/>
  <c r="K12" i="1"/>
  <c r="M13" i="1"/>
  <c r="K13" i="1"/>
  <c r="O12" i="1" l="1"/>
  <c r="O13" i="1"/>
  <c r="K113" i="1"/>
  <c r="K53" i="1"/>
  <c r="K124" i="1" l="1"/>
  <c r="O124" i="1" s="1"/>
  <c r="K128" i="1" l="1"/>
  <c r="O128" i="1" s="1"/>
  <c r="K127" i="1"/>
  <c r="O127" i="1" s="1"/>
  <c r="K125" i="1"/>
  <c r="O125" i="1" s="1"/>
  <c r="K123" i="1"/>
  <c r="O123" i="1" s="1"/>
  <c r="K122" i="1"/>
  <c r="O122" i="1" s="1"/>
  <c r="K121" i="1"/>
  <c r="O121" i="1" s="1"/>
  <c r="K120" i="1"/>
  <c r="O120" i="1" s="1"/>
  <c r="K119" i="1"/>
  <c r="O119" i="1" s="1"/>
  <c r="K118" i="1"/>
  <c r="O118" i="1" s="1"/>
  <c r="K117" i="1"/>
  <c r="O117" i="1" s="1"/>
  <c r="K116" i="1"/>
  <c r="O116" i="1" s="1"/>
  <c r="K115" i="1"/>
  <c r="O115" i="1" s="1"/>
  <c r="K114" i="1"/>
  <c r="O114" i="1" s="1"/>
  <c r="K112" i="1"/>
  <c r="O112" i="1" s="1"/>
  <c r="K111" i="1"/>
  <c r="O111" i="1" s="1"/>
  <c r="K110" i="1"/>
  <c r="O110" i="1" s="1"/>
  <c r="K104" i="1"/>
  <c r="O104" i="1" s="1"/>
  <c r="K103" i="1"/>
  <c r="O103" i="1" s="1"/>
  <c r="K102" i="1"/>
  <c r="O102" i="1" s="1"/>
  <c r="K101" i="1"/>
  <c r="O101" i="1" s="1"/>
  <c r="K100" i="1"/>
  <c r="O100" i="1" s="1"/>
  <c r="K99" i="1"/>
  <c r="O99" i="1" s="1"/>
  <c r="K98" i="1"/>
  <c r="O98" i="1" s="1"/>
  <c r="K97" i="1"/>
  <c r="O97" i="1" s="1"/>
  <c r="K96" i="1"/>
  <c r="O96" i="1" s="1"/>
  <c r="K95" i="1"/>
  <c r="O95" i="1" s="1"/>
  <c r="K94" i="1"/>
  <c r="O94" i="1" s="1"/>
  <c r="K93" i="1"/>
  <c r="O93" i="1" s="1"/>
  <c r="K90" i="1"/>
  <c r="O90" i="1" s="1"/>
  <c r="K89" i="1"/>
  <c r="K88" i="1"/>
  <c r="O88" i="1" s="1"/>
  <c r="K87" i="1"/>
  <c r="O87" i="1" s="1"/>
  <c r="K86" i="1"/>
  <c r="O86" i="1" s="1"/>
  <c r="K85" i="1"/>
  <c r="O85" i="1" s="1"/>
  <c r="K83" i="1"/>
  <c r="O83" i="1" s="1"/>
  <c r="K81" i="1"/>
  <c r="O81" i="1" s="1"/>
  <c r="K80" i="1"/>
  <c r="O80" i="1" s="1"/>
  <c r="K79" i="1"/>
  <c r="O79" i="1" s="1"/>
  <c r="K77" i="1"/>
  <c r="O77" i="1" s="1"/>
  <c r="K75" i="1"/>
  <c r="O75" i="1" s="1"/>
  <c r="K74" i="1"/>
  <c r="O74" i="1" s="1"/>
  <c r="K71" i="1"/>
  <c r="O71" i="1" s="1"/>
  <c r="K70" i="1"/>
  <c r="O70" i="1" s="1"/>
  <c r="K69" i="1"/>
  <c r="O69" i="1" s="1"/>
  <c r="K68" i="1"/>
  <c r="O68" i="1" s="1"/>
  <c r="K67" i="1"/>
  <c r="O67" i="1" s="1"/>
  <c r="K66" i="1"/>
  <c r="O66" i="1" s="1"/>
  <c r="K65" i="1"/>
  <c r="O65" i="1" s="1"/>
  <c r="K64" i="1"/>
  <c r="O64" i="1" s="1"/>
  <c r="K63" i="1"/>
  <c r="O63" i="1" s="1"/>
  <c r="K62" i="1"/>
  <c r="O62" i="1" s="1"/>
  <c r="K60" i="1"/>
  <c r="O60" i="1" s="1"/>
  <c r="K59" i="1"/>
  <c r="O59" i="1" s="1"/>
  <c r="K58" i="1"/>
  <c r="O58" i="1" s="1"/>
  <c r="K57" i="1"/>
  <c r="O57" i="1" s="1"/>
  <c r="K56" i="1"/>
  <c r="O56" i="1" s="1"/>
  <c r="K55" i="1"/>
  <c r="O55" i="1" s="1"/>
  <c r="K54" i="1"/>
  <c r="O54" i="1" s="1"/>
  <c r="K52" i="1"/>
  <c r="O52" i="1" s="1"/>
  <c r="K51" i="1"/>
  <c r="O51" i="1" s="1"/>
  <c r="K50" i="1"/>
  <c r="O50" i="1" s="1"/>
  <c r="K49" i="1"/>
  <c r="O49" i="1" s="1"/>
  <c r="K48" i="1"/>
  <c r="O48" i="1" s="1"/>
  <c r="K47" i="1"/>
  <c r="O47" i="1" s="1"/>
  <c r="K46" i="1"/>
  <c r="O46" i="1" s="1"/>
  <c r="K45" i="1"/>
  <c r="O45" i="1" s="1"/>
  <c r="K44" i="1"/>
  <c r="O44" i="1" s="1"/>
  <c r="K43" i="1"/>
  <c r="O43" i="1" s="1"/>
  <c r="K42" i="1"/>
  <c r="O42" i="1" s="1"/>
  <c r="K41" i="1"/>
  <c r="O41" i="1" s="1"/>
  <c r="K40" i="1"/>
  <c r="O40" i="1" s="1"/>
  <c r="K38" i="1"/>
  <c r="O38" i="1" s="1"/>
  <c r="K37" i="1"/>
  <c r="O37" i="1" s="1"/>
  <c r="K36" i="1"/>
  <c r="O36" i="1" s="1"/>
  <c r="K35" i="1"/>
  <c r="O35" i="1" s="1"/>
  <c r="K34" i="1"/>
  <c r="O34" i="1" s="1"/>
  <c r="K33" i="1"/>
  <c r="O33" i="1" s="1"/>
  <c r="K32" i="1"/>
  <c r="O32" i="1" s="1"/>
  <c r="K31" i="1"/>
  <c r="O31" i="1" s="1"/>
  <c r="K30" i="1"/>
  <c r="O30" i="1" s="1"/>
  <c r="O29" i="1"/>
  <c r="K28" i="1"/>
  <c r="O28" i="1" s="1"/>
  <c r="K27" i="1"/>
  <c r="K26" i="1"/>
  <c r="O26" i="1" s="1"/>
  <c r="K25" i="1"/>
  <c r="O25" i="1" s="1"/>
  <c r="K24" i="1"/>
  <c r="O24" i="1" s="1"/>
  <c r="K23" i="1"/>
  <c r="O23" i="1" s="1"/>
  <c r="K22" i="1"/>
  <c r="O22" i="1" s="1"/>
  <c r="K21" i="1"/>
  <c r="O21" i="1" s="1"/>
  <c r="K20" i="1"/>
  <c r="O20" i="1" s="1"/>
  <c r="K19" i="1"/>
  <c r="O19" i="1" s="1"/>
  <c r="K18" i="1"/>
  <c r="O18" i="1" s="1"/>
  <c r="K17" i="1"/>
  <c r="O17" i="1" s="1"/>
  <c r="K16" i="1"/>
  <c r="O16" i="1" s="1"/>
  <c r="K15" i="1"/>
  <c r="O15" i="1" s="1"/>
  <c r="K14" i="1"/>
  <c r="O14" i="1" s="1"/>
  <c r="K11" i="1"/>
  <c r="O11" i="1" l="1"/>
</calcChain>
</file>

<file path=xl/sharedStrings.xml><?xml version="1.0" encoding="utf-8"?>
<sst xmlns="http://schemas.openxmlformats.org/spreadsheetml/2006/main" count="763" uniqueCount="342">
  <si>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</si>
  <si>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</si>
  <si>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</si>
  <si>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</si>
  <si>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</si>
  <si>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</si>
  <si>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</si>
  <si>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</si>
  <si>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</si>
  <si>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</si>
  <si>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</si>
  <si>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</si>
  <si>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</si>
  <si>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</si>
  <si>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</si>
  <si>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</si>
  <si>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</si>
  <si>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</si>
  <si>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</si>
  <si>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</si>
  <si>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</si>
  <si>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</si>
  <si>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</si>
  <si>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</si>
  <si>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$1,270.12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</si>
  <si>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</si>
  <si>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</si>
  <si>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</si>
  <si>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</si>
  <si>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</si>
  <si>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</si>
  <si>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</si>
  <si>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</si>
  <si>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</si>
  <si>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</si>
  <si>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MILDRE EVANGELINA </t>
  </si>
  <si>
    <t xml:space="preserve"> DISLA MELENDEZ</t>
  </si>
  <si>
    <t>COORDINADORA LABORATORIO DE IN</t>
  </si>
  <si>
    <t>LABORATORIO DE INVESTIGACION</t>
  </si>
  <si>
    <t xml:space="preserve">DELFIS ANTONIA </t>
  </si>
  <si>
    <t xml:space="preserve"> TAVERAS CRESPO</t>
  </si>
  <si>
    <t>BIOANALISTA</t>
  </si>
  <si>
    <t xml:space="preserve">TERESA MAGDALENA </t>
  </si>
  <si>
    <t xml:space="preserve"> ORTIZ ANDUJAR</t>
  </si>
  <si>
    <t>ENCARGADA DE IMAGENES</t>
  </si>
  <si>
    <t>IMAGENES</t>
  </si>
  <si>
    <t>$17,304.04</t>
  </si>
  <si>
    <t>GUILLERMO FEDERICO</t>
  </si>
  <si>
    <t xml:space="preserve"> ASMAR FERNANDEZ</t>
  </si>
  <si>
    <t>MEDICO RADIOLOGO</t>
  </si>
  <si>
    <t>$7,360.42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</si>
  <si>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</si>
  <si>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</si>
  <si>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</si>
  <si>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</si>
  <si>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</si>
  <si>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>$3,392.97</t>
  </si>
  <si>
    <t xml:space="preserve">ANA SEGUNDA </t>
  </si>
  <si>
    <t>CELESTINO HOLGUIN</t>
  </si>
  <si>
    <t>$6,765.36</t>
  </si>
  <si>
    <t>$2380.24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</si>
  <si>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</si>
  <si>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</si>
  <si>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</si>
  <si>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</si>
  <si>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</si>
  <si>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</si>
  <si>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</si>
  <si>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</si>
  <si>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</si>
  <si>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</si>
  <si>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</si>
  <si>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>$3,154.95</t>
  </si>
  <si>
    <t>$1,190.12</t>
  </si>
  <si>
    <t xml:space="preserve">CARMEN BEATRIZ </t>
  </si>
  <si>
    <t xml:space="preserve"> QUEZADA BENITEZ DE MO</t>
  </si>
  <si>
    <t xml:space="preserve">JOSUE </t>
  </si>
  <si>
    <t>PEREZ DE LA CRUZ</t>
  </si>
  <si>
    <t>$2,380.24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</si>
  <si>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</si>
  <si>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</si>
  <si>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</si>
  <si>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</si>
  <si>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</si>
  <si>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</si>
  <si>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</si>
  <si>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</si>
  <si>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</si>
  <si>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</si>
  <si>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</si>
  <si>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</si>
  <si>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</si>
  <si>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</si>
  <si>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SUHEY </t>
  </si>
  <si>
    <t>VIZCAINO BERROA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</si>
  <si>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</si>
  <si>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</si>
  <si>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</si>
  <si>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</si>
  <si>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</si>
  <si>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</si>
  <si>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MANUEL ALEJANDRO </t>
  </si>
  <si>
    <t xml:space="preserve"> RIVERA MATEO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</si>
  <si>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</si>
  <si>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</si>
  <si>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</si>
  <si>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</si>
  <si>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</si>
  <si>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</si>
  <si>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</si>
  <si>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</si>
  <si>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</si>
  <si>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</si>
  <si>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</si>
  <si>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</si>
  <si>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</si>
  <si>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</si>
  <si>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 xml:space="preserve">YAKAYRA MICHELLE </t>
  </si>
  <si>
    <t>LOPEZ RUIZ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</si>
  <si>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</si>
  <si>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</si>
  <si>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</si>
  <si>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</si>
  <si>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</si>
  <si>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</si>
  <si>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</si>
  <si>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</si>
  <si>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</si>
  <si>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</si>
  <si>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</si>
  <si>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</si>
  <si>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</si>
  <si>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</si>
  <si>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</si>
  <si>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</si>
  <si>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</si>
  <si>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</si>
  <si>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</si>
  <si>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</si>
  <si>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</si>
  <si>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</si>
  <si>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</si>
  <si>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</si>
  <si>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</si>
  <si>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</si>
  <si>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</si>
  <si>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</si>
  <si>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</si>
  <si>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</si>
  <si>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</si>
  <si>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</si>
  <si>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>$100.00</t>
  </si>
  <si>
    <t xml:space="preserve">PATRICIA ELENA </t>
  </si>
  <si>
    <t xml:space="preserve"> ROSARIO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</si>
  <si>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</si>
  <si>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</si>
  <si>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</si>
  <si>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</si>
  <si>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</si>
  <si>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</si>
  <si>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</si>
  <si>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</si>
  <si>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</si>
  <si>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</si>
  <si>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</si>
  <si>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</si>
  <si>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</si>
  <si>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</si>
  <si>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</si>
  <si>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</si>
  <si>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</si>
  <si>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</si>
  <si>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</si>
  <si>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</si>
  <si>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</si>
  <si>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</si>
  <si>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</si>
  <si>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>SEGURO MEDICO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</si>
  <si>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</si>
  <si>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</si>
  <si>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</si>
  <si>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</si>
  <si>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</si>
  <si>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</si>
  <si>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</si>
  <si>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ROSA LISSELOTE </t>
  </si>
  <si>
    <t>D’ACOSTA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</si>
  <si>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</si>
  <si>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</si>
  <si>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</si>
  <si>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</si>
  <si>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</si>
  <si>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</si>
  <si>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</si>
  <si>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</si>
  <si>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</si>
  <si>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</si>
  <si>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</si>
  <si>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>$2,650.00</t>
  </si>
  <si>
    <t xml:space="preserve">JOKEIDY </t>
  </si>
  <si>
    <t>LUCIANO ALCANTARA</t>
  </si>
  <si>
    <t>ANDY AQUILES Z</t>
  </si>
  <si>
    <t>HERNANDEZ RODRIGUEZ</t>
  </si>
  <si>
    <t>$3.125.00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</si>
  <si>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</si>
  <si>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</si>
  <si>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</si>
  <si>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</si>
  <si>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</si>
  <si>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</si>
  <si>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</si>
  <si>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</si>
  <si>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</si>
  <si>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</si>
  <si>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</si>
  <si>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</si>
  <si>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</si>
  <si>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</si>
  <si>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</si>
  <si>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</si>
  <si>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</si>
  <si>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</si>
  <si>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</si>
  <si>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</si>
  <si>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</si>
  <si>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</si>
  <si>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</si>
  <si>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</si>
  <si>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</si>
  <si>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</si>
  <si>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</si>
  <si>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</si>
  <si>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</si>
  <si>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>JOEL</t>
  </si>
  <si>
    <t>ALMONTE DE JESUS</t>
  </si>
  <si>
    <t xml:space="preserve">JACINTO </t>
  </si>
  <si>
    <t>MATEO MEDINA</t>
  </si>
  <si>
    <t xml:space="preserve">GUILLERMO </t>
  </si>
  <si>
    <t>VOLQUEZ MENDEZ</t>
  </si>
  <si>
    <t>JORGE FRANCISCO</t>
  </si>
  <si>
    <t>BREA PUELLO</t>
  </si>
  <si>
    <t xml:space="preserve">JOSE MANUEL </t>
  </si>
  <si>
    <t>DIAZ FAFA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</si>
  <si>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</si>
  <si>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</si>
  <si>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</si>
  <si>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</si>
  <si>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</si>
  <si>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</si>
  <si>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</si>
  <si>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>$2,375.00</t>
  </si>
  <si>
    <t xml:space="preserve">ISABEL </t>
  </si>
  <si>
    <t>CABRAL BAEZ</t>
  </si>
  <si>
    <t>$80.00</t>
  </si>
  <si>
    <t xml:space="preserve">CLARIZA BEATRIZ </t>
  </si>
  <si>
    <t xml:space="preserve"> MAMBRU SORIANO</t>
  </si>
  <si>
    <t xml:space="preserve">ONIRLA </t>
  </si>
  <si>
    <t>TAVAREZ</t>
  </si>
  <si>
    <t>$2,530.00</t>
  </si>
  <si>
    <t xml:space="preserve">ELISET YESENIA </t>
  </si>
  <si>
    <t xml:space="preserve"> ROSARIO</t>
  </si>
  <si>
    <t>$2,825.00</t>
  </si>
  <si>
    <t xml:space="preserve">JAHAIRA ELIZABETH </t>
  </si>
  <si>
    <t xml:space="preserve"> CASTILLO GERMAN</t>
  </si>
  <si>
    <t>$1,900.00</t>
  </si>
  <si>
    <t>MARTINA</t>
  </si>
  <si>
    <t>FAMILIA QUEZADA</t>
  </si>
  <si>
    <t>$2,980.00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</si>
  <si>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</si>
  <si>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</si>
  <si>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</si>
  <si>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</si>
  <si>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</si>
  <si>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</si>
  <si>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</si>
  <si>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LIMBER AQUILES</t>
  </si>
  <si>
    <t xml:space="preserve"> PERDOMO SUERO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</si>
  <si>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</si>
  <si>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</si>
  <si>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</si>
  <si>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</si>
  <si>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</si>
  <si>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</si>
  <si>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</si>
  <si>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</si>
  <si>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</si>
  <si>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</si>
  <si>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</si>
  <si>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</si>
  <si>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</si>
  <si>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</si>
  <si>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</si>
  <si>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</si>
  <si>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</si>
  <si>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</si>
  <si>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</si>
  <si>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</si>
  <si>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</si>
  <si>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</si>
  <si>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YUDIANNEL</t>
  </si>
  <si>
    <t>OGANDO RODRIGUEZ</t>
  </si>
  <si>
    <t>ENFERMERA DE ATENCION</t>
  </si>
  <si>
    <t xml:space="preserve">WILBIN </t>
  </si>
  <si>
    <t>BATISTA NOVAS</t>
  </si>
  <si>
    <t xml:space="preserve">GLIMMER WENDY </t>
  </si>
  <si>
    <t>MENDEZ LOPEZ</t>
  </si>
  <si>
    <t>ANDRY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</si>
  <si>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</si>
  <si>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</si>
  <si>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</si>
  <si>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</si>
  <si>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</si>
  <si>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</si>
  <si>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</si>
  <si>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</si>
  <si>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</si>
  <si>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</si>
  <si>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</si>
  <si>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</si>
  <si>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 xml:space="preserve">ALBERTO </t>
  </si>
  <si>
    <t>ENCARNACION RAMIREZ</t>
  </si>
  <si>
    <t>GUIOBER FRANCISCO</t>
  </si>
  <si>
    <t>SABINO ESPINAL</t>
  </si>
  <si>
    <t>MATOS MATOS</t>
  </si>
  <si>
    <t>SAYRIS VIRGILIA</t>
  </si>
  <si>
    <t>HERNANDEZ</t>
  </si>
  <si>
    <t>LUIS MANUEL</t>
  </si>
  <si>
    <t>BELEN</t>
  </si>
  <si>
    <t xml:space="preserve">VIANNELIS DELANIA </t>
  </si>
  <si>
    <t xml:space="preserve"> DIVANNA ARIAS</t>
  </si>
  <si>
    <t>ANALISTA DE FACTURACION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</si>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</sst>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RD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Trebuchet MS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65" fontId="8" fillId="3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8" fillId="3" borderId="1" xfId="2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11" fillId="4" borderId="0" xfId="0" applyFont="1" applyFill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  <xf numFmtId="164" fontId="8" fillId="3" borderId="1" xfId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/>
    <xf numFmtId="4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88E98C2-1A70-4CB8-9513-1366D95FE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5EB7602-145C-452B-B680-CCF56C108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0" y="19050"/>
          <a:ext cx="1314450" cy="1571625"/>
        </a:xfrm>
        <a:prstGeom prst="rect">
          <a:avLst/>
        </a:prstGeom>
      </xdr:spPr>
    </xdr:pic>
    <xdr:clientData/>
  </xdr:twoCellAnchor>
  <xdr:twoCellAnchor editAs="oneCell">
    <xdr:from>
      <xdr:col>11</xdr:col>
      <xdr:colOff>884497</xdr:colOff>
      <xdr:row>128</xdr:row>
      <xdr:rowOff>123826</xdr:rowOff>
    </xdr:from>
    <xdr:to>
      <xdr:col>14</xdr:col>
      <xdr:colOff>293599</xdr:colOff>
      <xdr:row>135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43D8096-27FD-4F7E-B5A6-BC5644914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6248322" y="25203151"/>
          <a:ext cx="2114202" cy="1304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nosos.CEMADOJA/Downloads/Nomina.Contratados%20CONTROL%20Y%20FISCALIZACION%20NUEVO%20FORMATO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COMPENSACION (COMPLETIVO)"/>
      <sheetName val="COMPENSACION SERV. SEGURIDAD"/>
    </sheetNames>
    <sheetDataSet>
      <sheetData sheetId="0" refreshError="1">
        <row r="11">
          <cell r="J11">
            <v>23793</v>
          </cell>
        </row>
        <row r="121">
          <cell r="J121">
            <v>21771.75</v>
          </cell>
        </row>
        <row r="129">
          <cell r="J129">
            <v>58000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38"/>
  <sheetViews>
    <sheetView showGridLines="0" tabSelected="1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28.140625" customWidth="1"/>
    <col min="4" max="4" width="9.7109375" customWidth="1"/>
    <col min="5" max="5" width="43.5703125" customWidth="1"/>
    <col min="6" max="6" width="36.5703125" customWidth="1"/>
    <col min="7" max="7" width="14.5703125" customWidth="1"/>
    <col min="8" max="8" width="17.140625" style="6" customWidth="1"/>
    <col min="9" max="9" width="16.85546875" style="6" customWidth="1"/>
    <col min="10" max="10" width="11.85546875" style="6" customWidth="1"/>
    <col min="11" max="11" width="11.5703125" style="6" customWidth="1"/>
    <col min="12" max="12" width="15.5703125" style="6" customWidth="1"/>
    <col min="13" max="13" width="12.5703125" style="6" customWidth="1"/>
    <col min="14" max="14" width="12.42578125" style="6" customWidth="1"/>
    <col min="15" max="15" width="14.85546875" style="6" customWidth="1"/>
  </cols>
  <sheetData>
    <row r="2" spans="1:16" ht="18.75" x14ac:dyDescent="0.3">
      <c r="C2" s="5" t="s">
        <v>281</v>
      </c>
      <c r="E2" s="6"/>
    </row>
    <row r="3" spans="1:16" x14ac:dyDescent="0.25">
      <c r="C3" s="7" t="s">
        <v>282</v>
      </c>
      <c r="E3" s="6"/>
    </row>
    <row r="5" spans="1:16" x14ac:dyDescent="0.25">
      <c r="B5" s="8" t="s">
        <v>283</v>
      </c>
      <c r="C5" s="9" t="s">
        <v>284</v>
      </c>
      <c r="E5" s="8" t="s">
        <v>286</v>
      </c>
      <c r="F5" s="9" t="s">
        <v>287</v>
      </c>
      <c r="J5" s="41"/>
    </row>
    <row r="6" spans="1:16" x14ac:dyDescent="0.25">
      <c r="B6" s="8"/>
      <c r="C6" s="10"/>
      <c r="E6" s="8"/>
      <c r="F6" s="10"/>
      <c r="J6" s="41"/>
    </row>
    <row r="7" spans="1:16" x14ac:dyDescent="0.25">
      <c r="B7" s="8"/>
      <c r="C7" s="12"/>
      <c r="E7" s="8"/>
      <c r="F7" s="12"/>
      <c r="G7" t="s">
        <v>291</v>
      </c>
      <c r="J7" s="41"/>
    </row>
    <row r="8" spans="1:16" x14ac:dyDescent="0.25">
      <c r="B8" s="8" t="s">
        <v>285</v>
      </c>
      <c r="C8" s="13">
        <v>2022</v>
      </c>
      <c r="E8" s="8" t="s">
        <v>288</v>
      </c>
      <c r="F8" s="11" t="s">
        <v>341</v>
      </c>
      <c r="J8" s="41"/>
    </row>
    <row r="10" spans="1:16" ht="41.25" customHeight="1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6" s="24" customFormat="1" x14ac:dyDescent="0.25">
      <c r="A11" s="26">
        <v>1</v>
      </c>
      <c r="B11" s="2" t="s">
        <v>15</v>
      </c>
      <c r="C11" s="2" t="s">
        <v>16</v>
      </c>
      <c r="D11" s="27" t="s">
        <v>17</v>
      </c>
      <c r="E11" s="16" t="s">
        <v>18</v>
      </c>
      <c r="F11" s="15" t="s">
        <v>19</v>
      </c>
      <c r="G11" s="3" t="s">
        <v>20</v>
      </c>
      <c r="H11" s="27"/>
      <c r="I11" s="27"/>
      <c r="J11" s="21">
        <v>158903.5</v>
      </c>
      <c r="K11" s="20">
        <f t="shared" ref="K11:K75" si="0">J11*2.87%</f>
        <v>4560.5304500000002</v>
      </c>
      <c r="L11" s="28">
        <v>25846.52</v>
      </c>
      <c r="M11" s="21">
        <v>4098.53</v>
      </c>
      <c r="N11" s="28">
        <v>1190.1199999999999</v>
      </c>
      <c r="O11" s="29">
        <f t="shared" ref="O11:O75" si="1">J11-K11-L11-M11-N11</f>
        <v>123207.79955000001</v>
      </c>
      <c r="P11" s="30"/>
    </row>
    <row r="12" spans="1:16" s="24" customFormat="1" ht="15.75" x14ac:dyDescent="0.3">
      <c r="A12" s="26">
        <v>2</v>
      </c>
      <c r="B12" s="2" t="s">
        <v>306</v>
      </c>
      <c r="C12" s="2" t="s">
        <v>307</v>
      </c>
      <c r="D12" s="31" t="s">
        <v>25</v>
      </c>
      <c r="E12" s="15" t="s">
        <v>308</v>
      </c>
      <c r="F12" s="15" t="s">
        <v>19</v>
      </c>
      <c r="G12" s="23" t="s">
        <v>20</v>
      </c>
      <c r="H12" s="45">
        <v>44077</v>
      </c>
      <c r="I12" s="45">
        <v>44442</v>
      </c>
      <c r="J12" s="21">
        <v>25000</v>
      </c>
      <c r="K12" s="44">
        <f t="shared" si="0"/>
        <v>717.5</v>
      </c>
      <c r="L12" s="31">
        <v>0</v>
      </c>
      <c r="M12" s="21">
        <f>'[2]NOMINA INTERNA'!J129*3.04%</f>
        <v>1763.2</v>
      </c>
      <c r="N12" s="31">
        <v>0</v>
      </c>
      <c r="O12" s="40">
        <f t="shared" si="1"/>
        <v>22519.3</v>
      </c>
      <c r="P12" s="30"/>
    </row>
    <row r="13" spans="1:16" s="24" customFormat="1" ht="15.75" x14ac:dyDescent="0.3">
      <c r="A13" s="26">
        <v>3</v>
      </c>
      <c r="B13" s="2" t="s">
        <v>304</v>
      </c>
      <c r="C13" s="2" t="s">
        <v>305</v>
      </c>
      <c r="D13" s="31" t="s">
        <v>17</v>
      </c>
      <c r="E13" s="15" t="s">
        <v>133</v>
      </c>
      <c r="F13" s="15" t="s">
        <v>19</v>
      </c>
      <c r="G13" s="23" t="s">
        <v>20</v>
      </c>
      <c r="H13" s="46">
        <v>44078</v>
      </c>
      <c r="I13" s="46">
        <v>44443</v>
      </c>
      <c r="J13" s="21">
        <v>58000</v>
      </c>
      <c r="K13" s="44">
        <f t="shared" si="0"/>
        <v>1664.6</v>
      </c>
      <c r="L13" s="43">
        <v>3110.29</v>
      </c>
      <c r="M13" s="21">
        <f>'[2]NOMINA INTERNA'!J121*3.04%</f>
        <v>661.86120000000005</v>
      </c>
      <c r="N13" s="31">
        <v>0</v>
      </c>
      <c r="O13" s="40">
        <f t="shared" si="1"/>
        <v>52563.248800000001</v>
      </c>
      <c r="P13" s="30"/>
    </row>
    <row r="14" spans="1:16" s="24" customFormat="1" x14ac:dyDescent="0.25">
      <c r="A14" s="26">
        <v>4</v>
      </c>
      <c r="B14" s="2" t="s">
        <v>21</v>
      </c>
      <c r="C14" s="2" t="s">
        <v>22</v>
      </c>
      <c r="D14" s="27" t="s">
        <v>17</v>
      </c>
      <c r="E14" s="16" t="s">
        <v>23</v>
      </c>
      <c r="F14" s="15" t="s">
        <v>19</v>
      </c>
      <c r="G14" s="3" t="s">
        <v>20</v>
      </c>
      <c r="H14" s="27"/>
      <c r="I14" s="27"/>
      <c r="J14" s="21">
        <v>26250</v>
      </c>
      <c r="K14" s="20">
        <f t="shared" si="0"/>
        <v>753.375</v>
      </c>
      <c r="L14" s="27">
        <v>0</v>
      </c>
      <c r="M14" s="21">
        <v>798</v>
      </c>
      <c r="N14" s="27" t="s">
        <v>24</v>
      </c>
      <c r="O14" s="29">
        <f t="shared" si="1"/>
        <v>23428.505000000001</v>
      </c>
      <c r="P14" s="30"/>
    </row>
    <row r="15" spans="1:16" s="24" customFormat="1" x14ac:dyDescent="0.25">
      <c r="A15" s="26">
        <v>5</v>
      </c>
      <c r="B15" s="2" t="s">
        <v>27</v>
      </c>
      <c r="C15" s="2" t="s">
        <v>28</v>
      </c>
      <c r="D15" s="27" t="s">
        <v>25</v>
      </c>
      <c r="E15" s="16" t="s">
        <v>29</v>
      </c>
      <c r="F15" s="15" t="s">
        <v>30</v>
      </c>
      <c r="G15" s="3" t="s">
        <v>20</v>
      </c>
      <c r="H15" s="27"/>
      <c r="I15" s="27"/>
      <c r="J15" s="21">
        <v>58000</v>
      </c>
      <c r="K15" s="20">
        <f t="shared" si="0"/>
        <v>1664.6</v>
      </c>
      <c r="L15" s="27">
        <v>3110.29</v>
      </c>
      <c r="M15" s="21">
        <v>1763.2</v>
      </c>
      <c r="N15" s="27">
        <v>0</v>
      </c>
      <c r="O15" s="29">
        <f t="shared" si="1"/>
        <v>51461.91</v>
      </c>
      <c r="P15" s="30"/>
    </row>
    <row r="16" spans="1:16" s="24" customFormat="1" x14ac:dyDescent="0.25">
      <c r="A16" s="26">
        <v>6</v>
      </c>
      <c r="B16" s="2" t="s">
        <v>31</v>
      </c>
      <c r="C16" s="4" t="s">
        <v>32</v>
      </c>
      <c r="D16" s="27" t="s">
        <v>17</v>
      </c>
      <c r="E16" s="16" t="s">
        <v>33</v>
      </c>
      <c r="F16" s="15" t="s">
        <v>34</v>
      </c>
      <c r="G16" s="3" t="s">
        <v>20</v>
      </c>
      <c r="H16" s="27"/>
      <c r="I16" s="27"/>
      <c r="J16" s="21">
        <v>69662.63</v>
      </c>
      <c r="K16" s="20">
        <f t="shared" si="0"/>
        <v>1999.317481</v>
      </c>
      <c r="L16" s="27">
        <v>5304.96</v>
      </c>
      <c r="M16" s="21">
        <v>2117.7439520000003</v>
      </c>
      <c r="N16" s="27">
        <v>0</v>
      </c>
      <c r="O16" s="29">
        <f t="shared" si="1"/>
        <v>60240.608567000003</v>
      </c>
      <c r="P16" s="30"/>
    </row>
    <row r="17" spans="1:16" s="30" customFormat="1" x14ac:dyDescent="0.25">
      <c r="A17" s="26">
        <v>7</v>
      </c>
      <c r="B17" s="2" t="s">
        <v>35</v>
      </c>
      <c r="C17" s="2" t="s">
        <v>36</v>
      </c>
      <c r="D17" s="27" t="s">
        <v>17</v>
      </c>
      <c r="E17" s="16" t="s">
        <v>37</v>
      </c>
      <c r="F17" s="15" t="s">
        <v>38</v>
      </c>
      <c r="G17" s="3" t="s">
        <v>20</v>
      </c>
      <c r="H17" s="27"/>
      <c r="I17" s="27"/>
      <c r="J17" s="21">
        <v>55943.7</v>
      </c>
      <c r="K17" s="20">
        <f t="shared" si="0"/>
        <v>1605.5841899999998</v>
      </c>
      <c r="L17" s="27">
        <v>2723.34</v>
      </c>
      <c r="M17" s="21">
        <v>1700.6884799999998</v>
      </c>
      <c r="N17" s="27">
        <v>0</v>
      </c>
      <c r="O17" s="29">
        <f t="shared" si="1"/>
        <v>49914.087329999995</v>
      </c>
    </row>
    <row r="18" spans="1:16" s="30" customFormat="1" x14ac:dyDescent="0.25">
      <c r="A18" s="26">
        <v>8</v>
      </c>
      <c r="B18" s="2" t="s">
        <v>39</v>
      </c>
      <c r="C18" s="2" t="s">
        <v>40</v>
      </c>
      <c r="D18" s="27" t="s">
        <v>17</v>
      </c>
      <c r="E18" s="16" t="s">
        <v>41</v>
      </c>
      <c r="F18" s="15" t="s">
        <v>38</v>
      </c>
      <c r="G18" s="3" t="s">
        <v>20</v>
      </c>
      <c r="H18" s="27"/>
      <c r="I18" s="27"/>
      <c r="J18" s="21">
        <v>63267.59</v>
      </c>
      <c r="K18" s="20">
        <f t="shared" si="0"/>
        <v>1815.7798329999998</v>
      </c>
      <c r="L18" s="27">
        <v>4101.55</v>
      </c>
      <c r="M18" s="21">
        <v>1923.3347359999998</v>
      </c>
      <c r="N18" s="27">
        <v>0</v>
      </c>
      <c r="O18" s="29">
        <f t="shared" si="1"/>
        <v>55426.925430999996</v>
      </c>
    </row>
    <row r="19" spans="1:16" s="24" customFormat="1" x14ac:dyDescent="0.25">
      <c r="A19" s="26">
        <v>9</v>
      </c>
      <c r="B19" s="2" t="s">
        <v>42</v>
      </c>
      <c r="C19" s="2" t="s">
        <v>43</v>
      </c>
      <c r="D19" s="27" t="s">
        <v>17</v>
      </c>
      <c r="E19" s="16" t="s">
        <v>44</v>
      </c>
      <c r="F19" s="15" t="s">
        <v>45</v>
      </c>
      <c r="G19" s="3" t="s">
        <v>20</v>
      </c>
      <c r="H19" s="27"/>
      <c r="I19" s="27"/>
      <c r="J19" s="21">
        <v>122100.56</v>
      </c>
      <c r="K19" s="20">
        <f t="shared" si="0"/>
        <v>3504.2860719999999</v>
      </c>
      <c r="L19" s="27" t="s">
        <v>46</v>
      </c>
      <c r="M19" s="21">
        <v>3711.8570239999999</v>
      </c>
      <c r="N19" s="27">
        <v>0</v>
      </c>
      <c r="O19" s="29">
        <f t="shared" si="1"/>
        <v>97580.376904000004</v>
      </c>
      <c r="P19" s="30"/>
    </row>
    <row r="20" spans="1:16" s="24" customFormat="1" x14ac:dyDescent="0.25">
      <c r="A20" s="26">
        <v>10</v>
      </c>
      <c r="B20" s="2" t="s">
        <v>47</v>
      </c>
      <c r="C20" s="2" t="s">
        <v>48</v>
      </c>
      <c r="D20" s="27" t="s">
        <v>25</v>
      </c>
      <c r="E20" s="16" t="s">
        <v>49</v>
      </c>
      <c r="F20" s="15" t="s">
        <v>45</v>
      </c>
      <c r="G20" s="3" t="s">
        <v>20</v>
      </c>
      <c r="H20" s="27"/>
      <c r="I20" s="27"/>
      <c r="J20" s="21">
        <v>79827.740000000005</v>
      </c>
      <c r="K20" s="20">
        <f t="shared" si="0"/>
        <v>2291.0561379999999</v>
      </c>
      <c r="L20" s="27" t="s">
        <v>50</v>
      </c>
      <c r="M20" s="21">
        <v>2426.7632960000001</v>
      </c>
      <c r="N20" s="27">
        <v>0</v>
      </c>
      <c r="O20" s="29">
        <f t="shared" si="1"/>
        <v>67749.500566000002</v>
      </c>
      <c r="P20" s="30"/>
    </row>
    <row r="21" spans="1:16" s="24" customFormat="1" x14ac:dyDescent="0.25">
      <c r="A21" s="26">
        <v>11</v>
      </c>
      <c r="B21" s="2" t="s">
        <v>51</v>
      </c>
      <c r="C21" s="2" t="s">
        <v>52</v>
      </c>
      <c r="D21" s="27" t="s">
        <v>17</v>
      </c>
      <c r="E21" s="16" t="s">
        <v>49</v>
      </c>
      <c r="F21" s="15" t="s">
        <v>45</v>
      </c>
      <c r="G21" s="3" t="s">
        <v>20</v>
      </c>
      <c r="H21" s="27"/>
      <c r="I21" s="27"/>
      <c r="J21" s="21">
        <v>79827.740000000005</v>
      </c>
      <c r="K21" s="20">
        <f t="shared" si="0"/>
        <v>2291.0561379999999</v>
      </c>
      <c r="L21" s="27" t="s">
        <v>50</v>
      </c>
      <c r="M21" s="21">
        <v>2426.7632960000001</v>
      </c>
      <c r="N21" s="27">
        <v>0</v>
      </c>
      <c r="O21" s="29">
        <f t="shared" si="1"/>
        <v>67749.500566000002</v>
      </c>
      <c r="P21" s="30"/>
    </row>
    <row r="22" spans="1:16" s="24" customFormat="1" x14ac:dyDescent="0.25">
      <c r="A22" s="26">
        <v>12</v>
      </c>
      <c r="B22" s="2" t="s">
        <v>53</v>
      </c>
      <c r="C22" s="2" t="s">
        <v>54</v>
      </c>
      <c r="D22" s="27" t="s">
        <v>17</v>
      </c>
      <c r="E22" s="16" t="s">
        <v>55</v>
      </c>
      <c r="F22" s="15" t="s">
        <v>45</v>
      </c>
      <c r="G22" s="3" t="s">
        <v>20</v>
      </c>
      <c r="H22" s="27"/>
      <c r="I22" s="27"/>
      <c r="J22" s="21">
        <v>59502.2</v>
      </c>
      <c r="K22" s="20">
        <f t="shared" si="0"/>
        <v>1707.7131399999998</v>
      </c>
      <c r="L22" s="27" t="s">
        <v>56</v>
      </c>
      <c r="M22" s="21">
        <v>1808.8668799999998</v>
      </c>
      <c r="N22" s="27">
        <v>0</v>
      </c>
      <c r="O22" s="29">
        <f t="shared" si="1"/>
        <v>52592.649979999995</v>
      </c>
      <c r="P22" s="30"/>
    </row>
    <row r="23" spans="1:16" s="24" customFormat="1" x14ac:dyDescent="0.25">
      <c r="A23" s="26">
        <v>13</v>
      </c>
      <c r="B23" s="2" t="s">
        <v>57</v>
      </c>
      <c r="C23" s="2" t="s">
        <v>58</v>
      </c>
      <c r="D23" s="27" t="s">
        <v>17</v>
      </c>
      <c r="E23" s="16" t="s">
        <v>49</v>
      </c>
      <c r="F23" s="15" t="s">
        <v>45</v>
      </c>
      <c r="G23" s="3" t="s">
        <v>20</v>
      </c>
      <c r="H23" s="27"/>
      <c r="I23" s="27"/>
      <c r="J23" s="21">
        <v>79827.740000000005</v>
      </c>
      <c r="K23" s="20">
        <f t="shared" si="0"/>
        <v>2291.0561379999999</v>
      </c>
      <c r="L23" s="27" t="s">
        <v>59</v>
      </c>
      <c r="M23" s="21">
        <v>2426.7632960000001</v>
      </c>
      <c r="N23" s="27" t="s">
        <v>60</v>
      </c>
      <c r="O23" s="29">
        <f t="shared" si="1"/>
        <v>65964.320565999995</v>
      </c>
      <c r="P23" s="30"/>
    </row>
    <row r="24" spans="1:16" s="24" customFormat="1" x14ac:dyDescent="0.25">
      <c r="A24" s="26">
        <v>14</v>
      </c>
      <c r="B24" s="2" t="s">
        <v>61</v>
      </c>
      <c r="C24" s="2" t="s">
        <v>62</v>
      </c>
      <c r="D24" s="27" t="s">
        <v>25</v>
      </c>
      <c r="E24" s="16" t="s">
        <v>55</v>
      </c>
      <c r="F24" s="15" t="s">
        <v>45</v>
      </c>
      <c r="G24" s="3" t="s">
        <v>20</v>
      </c>
      <c r="H24" s="27"/>
      <c r="I24" s="27"/>
      <c r="J24" s="21">
        <v>59502.2</v>
      </c>
      <c r="K24" s="20">
        <f t="shared" si="0"/>
        <v>1707.7131399999998</v>
      </c>
      <c r="L24" s="27" t="s">
        <v>56</v>
      </c>
      <c r="M24" s="21">
        <v>1808.8668799999998</v>
      </c>
      <c r="N24" s="27">
        <v>0</v>
      </c>
      <c r="O24" s="29">
        <f t="shared" si="1"/>
        <v>52592.649979999995</v>
      </c>
      <c r="P24" s="30"/>
    </row>
    <row r="25" spans="1:16" s="24" customFormat="1" x14ac:dyDescent="0.25">
      <c r="A25" s="26">
        <v>15</v>
      </c>
      <c r="B25" s="2" t="s">
        <v>63</v>
      </c>
      <c r="C25" s="2" t="s">
        <v>64</v>
      </c>
      <c r="D25" s="27" t="s">
        <v>17</v>
      </c>
      <c r="E25" s="16" t="s">
        <v>65</v>
      </c>
      <c r="F25" s="15" t="s">
        <v>45</v>
      </c>
      <c r="G25" s="3" t="s">
        <v>20</v>
      </c>
      <c r="H25" s="27"/>
      <c r="I25" s="27"/>
      <c r="J25" s="21">
        <v>21771.75</v>
      </c>
      <c r="K25" s="20">
        <f t="shared" si="0"/>
        <v>624.84922500000005</v>
      </c>
      <c r="L25" s="27">
        <v>0</v>
      </c>
      <c r="M25" s="21">
        <v>661.86120000000005</v>
      </c>
      <c r="N25" s="27">
        <v>0</v>
      </c>
      <c r="O25" s="29">
        <f t="shared" si="1"/>
        <v>20485.039574999999</v>
      </c>
      <c r="P25" s="30"/>
    </row>
    <row r="26" spans="1:16" s="24" customFormat="1" x14ac:dyDescent="0.25">
      <c r="A26" s="26">
        <v>16</v>
      </c>
      <c r="B26" s="2" t="s">
        <v>66</v>
      </c>
      <c r="C26" s="2" t="s">
        <v>67</v>
      </c>
      <c r="D26" s="27" t="s">
        <v>17</v>
      </c>
      <c r="E26" s="16" t="s">
        <v>65</v>
      </c>
      <c r="F26" s="15" t="s">
        <v>45</v>
      </c>
      <c r="G26" s="3" t="s">
        <v>20</v>
      </c>
      <c r="H26" s="27"/>
      <c r="I26" s="27"/>
      <c r="J26" s="21">
        <v>21771.75</v>
      </c>
      <c r="K26" s="20">
        <f t="shared" si="0"/>
        <v>624.84922500000005</v>
      </c>
      <c r="L26" s="27">
        <v>0</v>
      </c>
      <c r="M26" s="21">
        <v>661.86120000000005</v>
      </c>
      <c r="N26" s="27">
        <v>0</v>
      </c>
      <c r="O26" s="29">
        <f t="shared" si="1"/>
        <v>20485.039574999999</v>
      </c>
      <c r="P26" s="30"/>
    </row>
    <row r="27" spans="1:16" s="24" customFormat="1" x14ac:dyDescent="0.25">
      <c r="A27" s="26">
        <v>17</v>
      </c>
      <c r="B27" s="2" t="s">
        <v>68</v>
      </c>
      <c r="C27" s="2" t="s">
        <v>69</v>
      </c>
      <c r="D27" s="27" t="s">
        <v>17</v>
      </c>
      <c r="E27" s="16" t="s">
        <v>55</v>
      </c>
      <c r="F27" s="15" t="s">
        <v>45</v>
      </c>
      <c r="G27" s="3" t="s">
        <v>20</v>
      </c>
      <c r="H27" s="27"/>
      <c r="I27" s="27"/>
      <c r="J27" s="21">
        <v>59502.2</v>
      </c>
      <c r="K27" s="20">
        <f t="shared" si="0"/>
        <v>1707.7131399999998</v>
      </c>
      <c r="L27" s="27">
        <v>3392.97</v>
      </c>
      <c r="M27" s="21">
        <v>1808.87</v>
      </c>
      <c r="N27" s="27">
        <v>680</v>
      </c>
      <c r="O27" s="29">
        <v>51912.65</v>
      </c>
      <c r="P27" s="30"/>
    </row>
    <row r="28" spans="1:16" s="24" customFormat="1" x14ac:dyDescent="0.25">
      <c r="A28" s="26">
        <v>18</v>
      </c>
      <c r="B28" s="2" t="s">
        <v>70</v>
      </c>
      <c r="C28" s="2" t="s">
        <v>71</v>
      </c>
      <c r="D28" s="27" t="s">
        <v>17</v>
      </c>
      <c r="E28" s="16" t="s">
        <v>55</v>
      </c>
      <c r="F28" s="15" t="s">
        <v>45</v>
      </c>
      <c r="G28" s="3" t="s">
        <v>20</v>
      </c>
      <c r="H28" s="27"/>
      <c r="I28" s="27"/>
      <c r="J28" s="21">
        <v>59502.2</v>
      </c>
      <c r="K28" s="20">
        <f t="shared" si="0"/>
        <v>1707.7131399999998</v>
      </c>
      <c r="L28" s="27" t="s">
        <v>72</v>
      </c>
      <c r="M28" s="21">
        <v>1808.8668799999998</v>
      </c>
      <c r="N28" s="27" t="s">
        <v>73</v>
      </c>
      <c r="O28" s="29">
        <f t="shared" si="1"/>
        <v>51640.549979999996</v>
      </c>
      <c r="P28" s="30"/>
    </row>
    <row r="29" spans="1:16" s="24" customFormat="1" x14ac:dyDescent="0.25">
      <c r="A29" s="26">
        <v>19</v>
      </c>
      <c r="B29" s="2" t="s">
        <v>74</v>
      </c>
      <c r="C29" s="2" t="s">
        <v>75</v>
      </c>
      <c r="D29" s="27" t="s">
        <v>17</v>
      </c>
      <c r="E29" s="16" t="s">
        <v>301</v>
      </c>
      <c r="F29" s="15" t="s">
        <v>45</v>
      </c>
      <c r="G29" s="3" t="s">
        <v>20</v>
      </c>
      <c r="H29" s="27"/>
      <c r="I29" s="27"/>
      <c r="J29" s="21">
        <v>59502.2</v>
      </c>
      <c r="K29" s="20">
        <v>1707.71</v>
      </c>
      <c r="L29" s="27">
        <v>3392.97</v>
      </c>
      <c r="M29" s="21">
        <v>1808.87</v>
      </c>
      <c r="N29" s="27">
        <v>680</v>
      </c>
      <c r="O29" s="29">
        <f t="shared" si="1"/>
        <v>51912.649999999994</v>
      </c>
      <c r="P29" s="30"/>
    </row>
    <row r="30" spans="1:16" s="24" customFormat="1" x14ac:dyDescent="0.25">
      <c r="A30" s="26">
        <v>20</v>
      </c>
      <c r="B30" s="2" t="s">
        <v>76</v>
      </c>
      <c r="C30" s="2" t="s">
        <v>77</v>
      </c>
      <c r="D30" s="27" t="s">
        <v>25</v>
      </c>
      <c r="E30" s="16" t="s">
        <v>49</v>
      </c>
      <c r="F30" s="15" t="s">
        <v>45</v>
      </c>
      <c r="G30" s="3" t="s">
        <v>20</v>
      </c>
      <c r="H30" s="27"/>
      <c r="I30" s="27"/>
      <c r="J30" s="21">
        <v>79827.740000000005</v>
      </c>
      <c r="K30" s="20">
        <f t="shared" si="0"/>
        <v>2291.0561379999999</v>
      </c>
      <c r="L30" s="27" t="s">
        <v>59</v>
      </c>
      <c r="M30" s="21">
        <v>2426.7632960000001</v>
      </c>
      <c r="N30" s="27" t="s">
        <v>78</v>
      </c>
      <c r="O30" s="29">
        <f t="shared" si="1"/>
        <v>65964.320565999995</v>
      </c>
      <c r="P30" s="30"/>
    </row>
    <row r="31" spans="1:16" s="24" customFormat="1" x14ac:dyDescent="0.25">
      <c r="A31" s="26">
        <v>21</v>
      </c>
      <c r="B31" s="2" t="s">
        <v>79</v>
      </c>
      <c r="C31" s="2" t="s">
        <v>80</v>
      </c>
      <c r="D31" s="27" t="s">
        <v>17</v>
      </c>
      <c r="E31" s="16" t="s">
        <v>65</v>
      </c>
      <c r="F31" s="15" t="s">
        <v>45</v>
      </c>
      <c r="G31" s="3" t="s">
        <v>20</v>
      </c>
      <c r="H31" s="27"/>
      <c r="I31" s="27"/>
      <c r="J31" s="21">
        <v>21771.75</v>
      </c>
      <c r="K31" s="20">
        <f t="shared" si="0"/>
        <v>624.84922500000005</v>
      </c>
      <c r="L31" s="27">
        <v>0</v>
      </c>
      <c r="M31" s="21">
        <v>661.86120000000005</v>
      </c>
      <c r="N31" s="27">
        <v>0</v>
      </c>
      <c r="O31" s="29">
        <f t="shared" si="1"/>
        <v>20485.039574999999</v>
      </c>
      <c r="P31" s="30"/>
    </row>
    <row r="32" spans="1:16" s="24" customFormat="1" x14ac:dyDescent="0.25">
      <c r="A32" s="26">
        <v>22</v>
      </c>
      <c r="B32" s="2" t="s">
        <v>81</v>
      </c>
      <c r="C32" s="2" t="s">
        <v>82</v>
      </c>
      <c r="D32" s="27" t="s">
        <v>17</v>
      </c>
      <c r="E32" s="16" t="s">
        <v>83</v>
      </c>
      <c r="F32" s="15" t="s">
        <v>45</v>
      </c>
      <c r="G32" s="3" t="s">
        <v>20</v>
      </c>
      <c r="H32" s="27"/>
      <c r="I32" s="27"/>
      <c r="J32" s="21">
        <v>21858.65</v>
      </c>
      <c r="K32" s="20">
        <f t="shared" si="0"/>
        <v>627.343255</v>
      </c>
      <c r="L32" s="27">
        <v>0</v>
      </c>
      <c r="M32" s="21">
        <v>664.50296000000003</v>
      </c>
      <c r="N32" s="27" t="s">
        <v>73</v>
      </c>
      <c r="O32" s="29">
        <f t="shared" si="1"/>
        <v>19376.683785000001</v>
      </c>
      <c r="P32" s="30"/>
    </row>
    <row r="33" spans="1:16" s="24" customFormat="1" x14ac:dyDescent="0.25">
      <c r="A33" s="26">
        <v>23</v>
      </c>
      <c r="B33" s="2" t="s">
        <v>84</v>
      </c>
      <c r="C33" s="2" t="s">
        <v>85</v>
      </c>
      <c r="D33" s="27" t="s">
        <v>17</v>
      </c>
      <c r="E33" s="16" t="s">
        <v>55</v>
      </c>
      <c r="F33" s="15" t="s">
        <v>45</v>
      </c>
      <c r="G33" s="3" t="s">
        <v>20</v>
      </c>
      <c r="H33" s="27"/>
      <c r="I33" s="27"/>
      <c r="J33" s="21">
        <v>59502.2</v>
      </c>
      <c r="K33" s="20">
        <f t="shared" si="0"/>
        <v>1707.7131399999998</v>
      </c>
      <c r="L33" s="27" t="s">
        <v>56</v>
      </c>
      <c r="M33" s="21">
        <v>1808.8668799999998</v>
      </c>
      <c r="N33" s="27">
        <v>0</v>
      </c>
      <c r="O33" s="29">
        <f t="shared" si="1"/>
        <v>52592.649979999995</v>
      </c>
      <c r="P33" s="30"/>
    </row>
    <row r="34" spans="1:16" s="24" customFormat="1" x14ac:dyDescent="0.25">
      <c r="A34" s="26">
        <v>24</v>
      </c>
      <c r="B34" s="2" t="s">
        <v>86</v>
      </c>
      <c r="C34" s="2" t="s">
        <v>87</v>
      </c>
      <c r="D34" s="27" t="s">
        <v>17</v>
      </c>
      <c r="E34" s="16" t="s">
        <v>88</v>
      </c>
      <c r="F34" s="15" t="s">
        <v>45</v>
      </c>
      <c r="G34" s="3" t="s">
        <v>20</v>
      </c>
      <c r="H34" s="27"/>
      <c r="I34" s="27"/>
      <c r="J34" s="21">
        <v>59502.2</v>
      </c>
      <c r="K34" s="20">
        <f t="shared" si="0"/>
        <v>1707.7131399999998</v>
      </c>
      <c r="L34" s="27" t="s">
        <v>56</v>
      </c>
      <c r="M34" s="21">
        <v>1808.8668799999998</v>
      </c>
      <c r="N34" s="27">
        <v>0</v>
      </c>
      <c r="O34" s="29">
        <f t="shared" si="1"/>
        <v>52592.649979999995</v>
      </c>
      <c r="P34" s="30"/>
    </row>
    <row r="35" spans="1:16" s="24" customFormat="1" x14ac:dyDescent="0.25">
      <c r="A35" s="26">
        <v>25</v>
      </c>
      <c r="B35" s="2" t="s">
        <v>89</v>
      </c>
      <c r="C35" s="2" t="s">
        <v>90</v>
      </c>
      <c r="D35" s="27" t="s">
        <v>25</v>
      </c>
      <c r="E35" s="16" t="s">
        <v>88</v>
      </c>
      <c r="F35" s="15" t="s">
        <v>45</v>
      </c>
      <c r="G35" s="3" t="s">
        <v>20</v>
      </c>
      <c r="H35" s="27"/>
      <c r="I35" s="27"/>
      <c r="J35" s="21">
        <v>59502.2</v>
      </c>
      <c r="K35" s="20">
        <f t="shared" si="0"/>
        <v>1707.7131399999998</v>
      </c>
      <c r="L35" s="27">
        <v>3392.97</v>
      </c>
      <c r="M35" s="21">
        <v>1808.8668799999998</v>
      </c>
      <c r="N35" s="27">
        <v>0</v>
      </c>
      <c r="O35" s="29">
        <f t="shared" si="1"/>
        <v>52592.649979999995</v>
      </c>
      <c r="P35" s="30"/>
    </row>
    <row r="36" spans="1:16" s="24" customFormat="1" x14ac:dyDescent="0.25">
      <c r="A36" s="26">
        <v>26</v>
      </c>
      <c r="B36" s="2" t="s">
        <v>91</v>
      </c>
      <c r="C36" s="2" t="s">
        <v>92</v>
      </c>
      <c r="D36" s="27" t="s">
        <v>25</v>
      </c>
      <c r="E36" s="16" t="s">
        <v>55</v>
      </c>
      <c r="F36" s="15" t="s">
        <v>45</v>
      </c>
      <c r="G36" s="3" t="s">
        <v>20</v>
      </c>
      <c r="H36" s="27"/>
      <c r="I36" s="27"/>
      <c r="J36" s="21">
        <v>59502.2</v>
      </c>
      <c r="K36" s="20">
        <f t="shared" si="0"/>
        <v>1707.7131399999998</v>
      </c>
      <c r="L36" s="27">
        <v>2916.93</v>
      </c>
      <c r="M36" s="21">
        <v>1808.8668799999998</v>
      </c>
      <c r="N36" s="27">
        <v>2380.2399999999998</v>
      </c>
      <c r="O36" s="29">
        <f t="shared" si="1"/>
        <v>50688.449979999998</v>
      </c>
      <c r="P36" s="30"/>
    </row>
    <row r="37" spans="1:16" s="24" customFormat="1" x14ac:dyDescent="0.25">
      <c r="A37" s="26">
        <v>27</v>
      </c>
      <c r="B37" s="2" t="s">
        <v>93</v>
      </c>
      <c r="C37" s="2" t="s">
        <v>94</v>
      </c>
      <c r="D37" s="27" t="s">
        <v>17</v>
      </c>
      <c r="E37" s="16" t="s">
        <v>65</v>
      </c>
      <c r="F37" s="15" t="s">
        <v>45</v>
      </c>
      <c r="G37" s="3" t="s">
        <v>20</v>
      </c>
      <c r="H37" s="27"/>
      <c r="I37" s="27"/>
      <c r="J37" s="21">
        <v>21771.75</v>
      </c>
      <c r="K37" s="20">
        <f t="shared" si="0"/>
        <v>624.84922500000005</v>
      </c>
      <c r="L37" s="27">
        <v>0</v>
      </c>
      <c r="M37" s="21">
        <v>661.86120000000005</v>
      </c>
      <c r="N37" s="27">
        <v>1310.1199999999999</v>
      </c>
      <c r="O37" s="29">
        <f t="shared" si="1"/>
        <v>19174.919575</v>
      </c>
      <c r="P37" s="30"/>
    </row>
    <row r="38" spans="1:16" s="24" customFormat="1" x14ac:dyDescent="0.25">
      <c r="A38" s="26">
        <v>28</v>
      </c>
      <c r="B38" s="2" t="s">
        <v>95</v>
      </c>
      <c r="C38" s="2" t="s">
        <v>96</v>
      </c>
      <c r="D38" s="27" t="s">
        <v>25</v>
      </c>
      <c r="E38" s="16" t="s">
        <v>49</v>
      </c>
      <c r="F38" s="15" t="s">
        <v>45</v>
      </c>
      <c r="G38" s="3" t="s">
        <v>20</v>
      </c>
      <c r="H38" s="27"/>
      <c r="I38" s="27"/>
      <c r="J38" s="21">
        <v>79827.740000000005</v>
      </c>
      <c r="K38" s="20">
        <f t="shared" si="0"/>
        <v>2291.0561379999999</v>
      </c>
      <c r="L38" s="27">
        <v>7062.89</v>
      </c>
      <c r="M38" s="21">
        <v>2426.7632960000001</v>
      </c>
      <c r="N38" s="27">
        <v>1190.1199999999999</v>
      </c>
      <c r="O38" s="29">
        <f t="shared" si="1"/>
        <v>66856.910566000006</v>
      </c>
      <c r="P38" s="30"/>
    </row>
    <row r="39" spans="1:16" s="25" customFormat="1" x14ac:dyDescent="0.25">
      <c r="A39" s="26">
        <v>29</v>
      </c>
      <c r="B39" s="2" t="s">
        <v>309</v>
      </c>
      <c r="C39" s="2" t="s">
        <v>310</v>
      </c>
      <c r="D39" s="32" t="s">
        <v>17</v>
      </c>
      <c r="E39" s="33" t="s">
        <v>65</v>
      </c>
      <c r="F39" s="15" t="s">
        <v>45</v>
      </c>
      <c r="G39" s="3" t="s">
        <v>20</v>
      </c>
      <c r="H39" s="32"/>
      <c r="I39" s="32"/>
      <c r="J39" s="21">
        <v>21771.75</v>
      </c>
      <c r="K39" s="34">
        <f t="shared" si="0"/>
        <v>624.84922500000005</v>
      </c>
      <c r="L39" s="32"/>
      <c r="M39" s="21">
        <v>661.86</v>
      </c>
      <c r="N39" s="32">
        <v>1310.1199999999999</v>
      </c>
      <c r="O39" s="35">
        <v>19174.919999999998</v>
      </c>
      <c r="P39" s="36"/>
    </row>
    <row r="40" spans="1:16" s="24" customFormat="1" x14ac:dyDescent="0.25">
      <c r="A40" s="26">
        <v>30</v>
      </c>
      <c r="B40" s="2" t="s">
        <v>97</v>
      </c>
      <c r="C40" s="2" t="s">
        <v>98</v>
      </c>
      <c r="D40" s="27" t="s">
        <v>17</v>
      </c>
      <c r="E40" s="16" t="s">
        <v>65</v>
      </c>
      <c r="F40" s="15" t="s">
        <v>45</v>
      </c>
      <c r="G40" s="3" t="s">
        <v>20</v>
      </c>
      <c r="H40" s="27"/>
      <c r="I40" s="27"/>
      <c r="J40" s="21">
        <v>21771.75</v>
      </c>
      <c r="K40" s="20">
        <f t="shared" si="0"/>
        <v>624.84922500000005</v>
      </c>
      <c r="L40" s="27">
        <v>0</v>
      </c>
      <c r="M40" s="21">
        <v>661.86120000000005</v>
      </c>
      <c r="N40" s="27">
        <v>2380.2399999999998</v>
      </c>
      <c r="O40" s="29">
        <f t="shared" si="1"/>
        <v>18104.799574999997</v>
      </c>
      <c r="P40" s="30"/>
    </row>
    <row r="41" spans="1:16" s="24" customFormat="1" x14ac:dyDescent="0.25">
      <c r="A41" s="26">
        <v>31</v>
      </c>
      <c r="B41" s="2" t="s">
        <v>99</v>
      </c>
      <c r="C41" s="2" t="s">
        <v>100</v>
      </c>
      <c r="D41" s="27" t="s">
        <v>17</v>
      </c>
      <c r="E41" s="16" t="s">
        <v>26</v>
      </c>
      <c r="F41" s="15" t="s">
        <v>45</v>
      </c>
      <c r="G41" s="3" t="s">
        <v>20</v>
      </c>
      <c r="H41" s="27"/>
      <c r="I41" s="27"/>
      <c r="J41" s="21">
        <v>26250</v>
      </c>
      <c r="K41" s="20">
        <f t="shared" si="0"/>
        <v>753.375</v>
      </c>
      <c r="L41" s="27">
        <v>0</v>
      </c>
      <c r="M41" s="21">
        <v>798</v>
      </c>
      <c r="N41" s="27">
        <v>140</v>
      </c>
      <c r="O41" s="29">
        <f t="shared" si="1"/>
        <v>24558.625</v>
      </c>
      <c r="P41" s="30"/>
    </row>
    <row r="42" spans="1:16" s="24" customFormat="1" x14ac:dyDescent="0.25">
      <c r="A42" s="26">
        <v>32</v>
      </c>
      <c r="B42" s="2" t="s">
        <v>101</v>
      </c>
      <c r="C42" s="2" t="s">
        <v>102</v>
      </c>
      <c r="D42" s="27" t="s">
        <v>25</v>
      </c>
      <c r="E42" s="16" t="s">
        <v>65</v>
      </c>
      <c r="F42" s="15" t="s">
        <v>45</v>
      </c>
      <c r="G42" s="3" t="s">
        <v>20</v>
      </c>
      <c r="H42" s="27"/>
      <c r="I42" s="27"/>
      <c r="J42" s="21">
        <v>21771.75</v>
      </c>
      <c r="K42" s="20">
        <f t="shared" si="0"/>
        <v>624.84922500000005</v>
      </c>
      <c r="L42" s="27">
        <v>0</v>
      </c>
      <c r="M42" s="21">
        <v>661.86120000000005</v>
      </c>
      <c r="N42" s="27">
        <v>0</v>
      </c>
      <c r="O42" s="29">
        <f t="shared" si="1"/>
        <v>20485.039574999999</v>
      </c>
      <c r="P42" s="30"/>
    </row>
    <row r="43" spans="1:16" s="24" customFormat="1" x14ac:dyDescent="0.25">
      <c r="A43" s="26">
        <v>33</v>
      </c>
      <c r="B43" s="2" t="s">
        <v>103</v>
      </c>
      <c r="C43" s="2" t="s">
        <v>104</v>
      </c>
      <c r="D43" s="27" t="s">
        <v>17</v>
      </c>
      <c r="E43" s="16" t="s">
        <v>55</v>
      </c>
      <c r="F43" s="15" t="s">
        <v>45</v>
      </c>
      <c r="G43" s="3" t="s">
        <v>20</v>
      </c>
      <c r="H43" s="27"/>
      <c r="I43" s="27"/>
      <c r="J43" s="21">
        <v>59502.2</v>
      </c>
      <c r="K43" s="20">
        <f t="shared" si="0"/>
        <v>1707.7131399999998</v>
      </c>
      <c r="L43" s="27">
        <v>3392.97</v>
      </c>
      <c r="M43" s="21">
        <v>1808.8668799999998</v>
      </c>
      <c r="N43" s="27">
        <v>0</v>
      </c>
      <c r="O43" s="29">
        <f t="shared" si="1"/>
        <v>52592.649979999995</v>
      </c>
      <c r="P43" s="30"/>
    </row>
    <row r="44" spans="1:16" s="24" customFormat="1" x14ac:dyDescent="0.25">
      <c r="A44" s="26">
        <v>34</v>
      </c>
      <c r="B44" s="2" t="s">
        <v>105</v>
      </c>
      <c r="C44" s="2" t="s">
        <v>106</v>
      </c>
      <c r="D44" s="27" t="s">
        <v>17</v>
      </c>
      <c r="E44" s="16" t="s">
        <v>55</v>
      </c>
      <c r="F44" s="15" t="s">
        <v>45</v>
      </c>
      <c r="G44" s="3" t="s">
        <v>20</v>
      </c>
      <c r="H44" s="27"/>
      <c r="I44" s="27"/>
      <c r="J44" s="21">
        <v>59502.2</v>
      </c>
      <c r="K44" s="20">
        <f t="shared" si="0"/>
        <v>1707.7131399999998</v>
      </c>
      <c r="L44" s="27">
        <v>3392.97</v>
      </c>
      <c r="M44" s="21">
        <v>1808.8668799999998</v>
      </c>
      <c r="N44" s="27">
        <v>0</v>
      </c>
      <c r="O44" s="29">
        <f t="shared" si="1"/>
        <v>52592.649979999995</v>
      </c>
      <c r="P44" s="30"/>
    </row>
    <row r="45" spans="1:16" s="24" customFormat="1" x14ac:dyDescent="0.25">
      <c r="A45" s="26">
        <v>35</v>
      </c>
      <c r="B45" s="2" t="s">
        <v>107</v>
      </c>
      <c r="C45" s="2" t="s">
        <v>108</v>
      </c>
      <c r="D45" s="27" t="s">
        <v>17</v>
      </c>
      <c r="E45" s="16" t="s">
        <v>55</v>
      </c>
      <c r="F45" s="15" t="s">
        <v>45</v>
      </c>
      <c r="G45" s="3" t="s">
        <v>20</v>
      </c>
      <c r="H45" s="27"/>
      <c r="I45" s="27"/>
      <c r="J45" s="21">
        <v>59502.2</v>
      </c>
      <c r="K45" s="20">
        <f t="shared" si="0"/>
        <v>1707.7131399999998</v>
      </c>
      <c r="L45" s="27">
        <v>3392.97</v>
      </c>
      <c r="M45" s="21">
        <v>1808.8668799999998</v>
      </c>
      <c r="N45" s="27">
        <v>0</v>
      </c>
      <c r="O45" s="29">
        <f t="shared" si="1"/>
        <v>52592.649979999995</v>
      </c>
      <c r="P45" s="30"/>
    </row>
    <row r="46" spans="1:16" s="24" customFormat="1" x14ac:dyDescent="0.25">
      <c r="A46" s="26">
        <v>36</v>
      </c>
      <c r="B46" s="2" t="s">
        <v>109</v>
      </c>
      <c r="C46" s="2" t="s">
        <v>110</v>
      </c>
      <c r="D46" s="27" t="s">
        <v>17</v>
      </c>
      <c r="E46" s="16" t="s">
        <v>55</v>
      </c>
      <c r="F46" s="15" t="s">
        <v>45</v>
      </c>
      <c r="G46" s="3" t="s">
        <v>20</v>
      </c>
      <c r="H46" s="27"/>
      <c r="I46" s="27"/>
      <c r="J46" s="21">
        <v>59502.2</v>
      </c>
      <c r="K46" s="20">
        <f t="shared" si="0"/>
        <v>1707.7131399999998</v>
      </c>
      <c r="L46" s="27">
        <v>3392.97</v>
      </c>
      <c r="M46" s="21">
        <v>1808.8668799999998</v>
      </c>
      <c r="N46" s="27">
        <v>680</v>
      </c>
      <c r="O46" s="29">
        <f t="shared" si="1"/>
        <v>51912.649979999995</v>
      </c>
      <c r="P46" s="30"/>
    </row>
    <row r="47" spans="1:16" s="24" customFormat="1" x14ac:dyDescent="0.25">
      <c r="A47" s="26">
        <v>37</v>
      </c>
      <c r="B47" s="14" t="s">
        <v>111</v>
      </c>
      <c r="C47" s="2" t="s">
        <v>112</v>
      </c>
      <c r="D47" s="27" t="s">
        <v>25</v>
      </c>
      <c r="E47" s="17" t="s">
        <v>55</v>
      </c>
      <c r="F47" s="15" t="s">
        <v>45</v>
      </c>
      <c r="G47" s="3" t="s">
        <v>20</v>
      </c>
      <c r="H47" s="27"/>
      <c r="I47" s="27"/>
      <c r="J47" s="21">
        <v>59502.2</v>
      </c>
      <c r="K47" s="20">
        <f t="shared" si="0"/>
        <v>1707.7131399999998</v>
      </c>
      <c r="L47" s="27">
        <v>3392.97</v>
      </c>
      <c r="M47" s="21">
        <v>1808.8668799999998</v>
      </c>
      <c r="N47" s="27">
        <v>0</v>
      </c>
      <c r="O47" s="29">
        <f t="shared" si="1"/>
        <v>52592.649979999995</v>
      </c>
      <c r="P47" s="30"/>
    </row>
    <row r="48" spans="1:16" s="24" customFormat="1" x14ac:dyDescent="0.25">
      <c r="A48" s="26">
        <v>38</v>
      </c>
      <c r="B48" s="14" t="s">
        <v>113</v>
      </c>
      <c r="C48" s="2" t="s">
        <v>114</v>
      </c>
      <c r="D48" s="27" t="s">
        <v>25</v>
      </c>
      <c r="E48" s="17" t="s">
        <v>55</v>
      </c>
      <c r="F48" s="15" t="s">
        <v>45</v>
      </c>
      <c r="G48" s="3" t="s">
        <v>20</v>
      </c>
      <c r="H48" s="27"/>
      <c r="I48" s="27"/>
      <c r="J48" s="21">
        <v>59502.2</v>
      </c>
      <c r="K48" s="20">
        <f t="shared" si="0"/>
        <v>1707.7131399999998</v>
      </c>
      <c r="L48" s="27">
        <v>3392.97</v>
      </c>
      <c r="M48" s="21">
        <v>1808.8668799999998</v>
      </c>
      <c r="N48" s="27">
        <v>0</v>
      </c>
      <c r="O48" s="29">
        <f t="shared" si="1"/>
        <v>52592.649979999995</v>
      </c>
      <c r="P48" s="30"/>
    </row>
    <row r="49" spans="1:16" s="24" customFormat="1" x14ac:dyDescent="0.25">
      <c r="A49" s="26">
        <v>39</v>
      </c>
      <c r="B49" s="14" t="s">
        <v>115</v>
      </c>
      <c r="C49" s="2" t="s">
        <v>116</v>
      </c>
      <c r="D49" s="27" t="s">
        <v>17</v>
      </c>
      <c r="E49" s="17" t="s">
        <v>49</v>
      </c>
      <c r="F49" s="15" t="s">
        <v>45</v>
      </c>
      <c r="G49" s="3" t="s">
        <v>20</v>
      </c>
      <c r="H49" s="27"/>
      <c r="I49" s="27"/>
      <c r="J49" s="21">
        <v>79827.740000000005</v>
      </c>
      <c r="K49" s="20">
        <f t="shared" si="0"/>
        <v>2291.0561379999999</v>
      </c>
      <c r="L49" s="27">
        <v>7062.89</v>
      </c>
      <c r="M49" s="21">
        <v>2426.7632960000001</v>
      </c>
      <c r="N49" s="27">
        <v>1190.1199999999999</v>
      </c>
      <c r="O49" s="29">
        <f t="shared" si="1"/>
        <v>66856.910566000006</v>
      </c>
      <c r="P49" s="30"/>
    </row>
    <row r="50" spans="1:16" s="24" customFormat="1" x14ac:dyDescent="0.25">
      <c r="A50" s="26">
        <v>40</v>
      </c>
      <c r="B50" s="14" t="s">
        <v>117</v>
      </c>
      <c r="C50" s="2" t="s">
        <v>118</v>
      </c>
      <c r="D50" s="27" t="s">
        <v>17</v>
      </c>
      <c r="E50" s="17" t="s">
        <v>65</v>
      </c>
      <c r="F50" s="15" t="s">
        <v>45</v>
      </c>
      <c r="G50" s="3" t="s">
        <v>20</v>
      </c>
      <c r="H50" s="27"/>
      <c r="I50" s="27"/>
      <c r="J50" s="21">
        <v>21771.75</v>
      </c>
      <c r="K50" s="20">
        <f t="shared" si="0"/>
        <v>624.84922500000005</v>
      </c>
      <c r="L50" s="27">
        <v>0</v>
      </c>
      <c r="M50" s="21">
        <v>661.86120000000005</v>
      </c>
      <c r="N50" s="27">
        <v>0</v>
      </c>
      <c r="O50" s="29">
        <f t="shared" si="1"/>
        <v>20485.039574999999</v>
      </c>
      <c r="P50" s="30"/>
    </row>
    <row r="51" spans="1:16" s="24" customFormat="1" x14ac:dyDescent="0.25">
      <c r="A51" s="26">
        <v>41</v>
      </c>
      <c r="B51" s="14" t="s">
        <v>119</v>
      </c>
      <c r="C51" s="2" t="s">
        <v>120</v>
      </c>
      <c r="D51" s="27" t="s">
        <v>17</v>
      </c>
      <c r="E51" s="17" t="s">
        <v>49</v>
      </c>
      <c r="F51" s="15" t="s">
        <v>45</v>
      </c>
      <c r="G51" s="3" t="s">
        <v>20</v>
      </c>
      <c r="H51" s="27"/>
      <c r="I51" s="27"/>
      <c r="J51" s="21">
        <v>69662.63</v>
      </c>
      <c r="K51" s="20">
        <f t="shared" si="0"/>
        <v>1999.317481</v>
      </c>
      <c r="L51" s="27">
        <v>5304.96</v>
      </c>
      <c r="M51" s="21">
        <v>2117.7439520000003</v>
      </c>
      <c r="N51" s="27">
        <v>0</v>
      </c>
      <c r="O51" s="29">
        <f t="shared" si="1"/>
        <v>60240.608567000003</v>
      </c>
      <c r="P51" s="30"/>
    </row>
    <row r="52" spans="1:16" s="24" customFormat="1" x14ac:dyDescent="0.25">
      <c r="A52" s="26">
        <v>42</v>
      </c>
      <c r="B52" s="14" t="s">
        <v>121</v>
      </c>
      <c r="C52" s="2" t="s">
        <v>298</v>
      </c>
      <c r="D52" s="27" t="s">
        <v>17</v>
      </c>
      <c r="E52" s="17" t="s">
        <v>49</v>
      </c>
      <c r="F52" s="15" t="s">
        <v>45</v>
      </c>
      <c r="G52" s="3" t="s">
        <v>20</v>
      </c>
      <c r="H52" s="27"/>
      <c r="I52" s="27"/>
      <c r="J52" s="21">
        <v>69662.63</v>
      </c>
      <c r="K52" s="20">
        <f t="shared" si="0"/>
        <v>1999.317481</v>
      </c>
      <c r="L52" s="27">
        <v>5304.96</v>
      </c>
      <c r="M52" s="21">
        <v>2117.7439520000003</v>
      </c>
      <c r="N52" s="27">
        <v>0</v>
      </c>
      <c r="O52" s="29">
        <f t="shared" si="1"/>
        <v>60240.608567000003</v>
      </c>
      <c r="P52" s="30"/>
    </row>
    <row r="53" spans="1:16" s="24" customFormat="1" x14ac:dyDescent="0.25">
      <c r="A53" s="26">
        <v>43</v>
      </c>
      <c r="B53" s="14" t="s">
        <v>299</v>
      </c>
      <c r="C53" s="2" t="s">
        <v>300</v>
      </c>
      <c r="D53" s="27" t="s">
        <v>17</v>
      </c>
      <c r="E53" s="17" t="s">
        <v>26</v>
      </c>
      <c r="F53" s="15" t="s">
        <v>124</v>
      </c>
      <c r="G53" s="3" t="s">
        <v>20</v>
      </c>
      <c r="H53" s="27"/>
      <c r="I53" s="27"/>
      <c r="J53" s="21">
        <v>25000</v>
      </c>
      <c r="K53" s="20">
        <f t="shared" si="0"/>
        <v>717.5</v>
      </c>
      <c r="L53" s="27"/>
      <c r="M53" s="21">
        <v>760</v>
      </c>
      <c r="N53" s="27"/>
      <c r="O53" s="29">
        <v>23417.5</v>
      </c>
      <c r="P53" s="30"/>
    </row>
    <row r="54" spans="1:16" s="24" customFormat="1" ht="23.25" x14ac:dyDescent="0.25">
      <c r="A54" s="26">
        <v>44</v>
      </c>
      <c r="B54" s="22" t="s">
        <v>122</v>
      </c>
      <c r="C54" s="2" t="s">
        <v>123</v>
      </c>
      <c r="D54" s="27" t="s">
        <v>25</v>
      </c>
      <c r="E54" s="18" t="s">
        <v>292</v>
      </c>
      <c r="F54" s="19" t="s">
        <v>124</v>
      </c>
      <c r="G54" s="3" t="s">
        <v>20</v>
      </c>
      <c r="H54" s="27"/>
      <c r="I54" s="27"/>
      <c r="J54" s="21">
        <v>35750</v>
      </c>
      <c r="K54" s="20">
        <f t="shared" si="0"/>
        <v>1026.0250000000001</v>
      </c>
      <c r="L54" s="27">
        <v>0</v>
      </c>
      <c r="M54" s="21">
        <v>1086.8</v>
      </c>
      <c r="N54" s="27">
        <v>0</v>
      </c>
      <c r="O54" s="29">
        <f t="shared" si="1"/>
        <v>33637.174999999996</v>
      </c>
      <c r="P54" s="30"/>
    </row>
    <row r="55" spans="1:16" s="24" customFormat="1" x14ac:dyDescent="0.25">
      <c r="A55" s="26">
        <v>45</v>
      </c>
      <c r="B55" s="2" t="s">
        <v>125</v>
      </c>
      <c r="C55" s="2" t="s">
        <v>126</v>
      </c>
      <c r="D55" s="27" t="s">
        <v>25</v>
      </c>
      <c r="E55" s="16" t="s">
        <v>293</v>
      </c>
      <c r="F55" s="15" t="s">
        <v>127</v>
      </c>
      <c r="G55" s="3" t="s">
        <v>20</v>
      </c>
      <c r="H55" s="27"/>
      <c r="I55" s="27"/>
      <c r="J55" s="21">
        <v>118653.55</v>
      </c>
      <c r="K55" s="20">
        <f t="shared" si="0"/>
        <v>3405.3568850000001</v>
      </c>
      <c r="L55" s="27">
        <v>16493.22</v>
      </c>
      <c r="M55" s="21">
        <v>1808.8668799999998</v>
      </c>
      <c r="N55" s="27">
        <v>0</v>
      </c>
      <c r="O55" s="28">
        <f t="shared" si="1"/>
        <v>96946.106234999999</v>
      </c>
      <c r="P55" s="30"/>
    </row>
    <row r="56" spans="1:16" s="24" customFormat="1" x14ac:dyDescent="0.25">
      <c r="A56" s="26">
        <v>46</v>
      </c>
      <c r="B56" s="2" t="s">
        <v>128</v>
      </c>
      <c r="C56" s="2" t="s">
        <v>129</v>
      </c>
      <c r="D56" s="27" t="s">
        <v>25</v>
      </c>
      <c r="E56" s="16" t="s">
        <v>130</v>
      </c>
      <c r="F56" s="15" t="s">
        <v>127</v>
      </c>
      <c r="G56" s="3" t="s">
        <v>20</v>
      </c>
      <c r="H56" s="27"/>
      <c r="I56" s="27"/>
      <c r="J56" s="21">
        <v>23793</v>
      </c>
      <c r="K56" s="20">
        <f t="shared" si="0"/>
        <v>682.85910000000001</v>
      </c>
      <c r="L56" s="28"/>
      <c r="M56" s="21">
        <v>830.192992</v>
      </c>
      <c r="N56" s="28">
        <v>3350</v>
      </c>
      <c r="O56" s="28">
        <f t="shared" si="1"/>
        <v>18929.947907999998</v>
      </c>
      <c r="P56" s="30"/>
    </row>
    <row r="57" spans="1:16" s="24" customFormat="1" x14ac:dyDescent="0.25">
      <c r="A57" s="26">
        <v>47</v>
      </c>
      <c r="B57" s="2" t="s">
        <v>131</v>
      </c>
      <c r="C57" s="2" t="s">
        <v>132</v>
      </c>
      <c r="D57" s="27" t="s">
        <v>17</v>
      </c>
      <c r="E57" s="16" t="s">
        <v>133</v>
      </c>
      <c r="F57" s="15" t="s">
        <v>127</v>
      </c>
      <c r="G57" s="3" t="s">
        <v>20</v>
      </c>
      <c r="H57" s="27"/>
      <c r="I57" s="27"/>
      <c r="J57" s="21">
        <v>33460</v>
      </c>
      <c r="K57" s="20">
        <f t="shared" si="0"/>
        <v>960.30200000000002</v>
      </c>
      <c r="L57" s="28"/>
      <c r="M57" s="21">
        <v>1700.6884799999998</v>
      </c>
      <c r="N57" s="28">
        <v>2002.48</v>
      </c>
      <c r="O57" s="28">
        <f t="shared" si="1"/>
        <v>28796.52952</v>
      </c>
      <c r="P57" s="30"/>
    </row>
    <row r="58" spans="1:16" s="24" customFormat="1" x14ac:dyDescent="0.25">
      <c r="A58" s="26">
        <v>48</v>
      </c>
      <c r="B58" s="2" t="s">
        <v>134</v>
      </c>
      <c r="C58" s="2" t="s">
        <v>135</v>
      </c>
      <c r="D58" s="27" t="s">
        <v>25</v>
      </c>
      <c r="E58" s="16" t="s">
        <v>136</v>
      </c>
      <c r="F58" s="15" t="s">
        <v>127</v>
      </c>
      <c r="G58" s="3" t="s">
        <v>20</v>
      </c>
      <c r="H58" s="27"/>
      <c r="I58" s="27"/>
      <c r="J58" s="21">
        <v>58000</v>
      </c>
      <c r="K58" s="20">
        <f t="shared" si="0"/>
        <v>1664.6</v>
      </c>
      <c r="L58" s="27">
        <v>3110.29</v>
      </c>
      <c r="M58" s="21">
        <v>1763.2</v>
      </c>
      <c r="N58" s="27">
        <v>0</v>
      </c>
      <c r="O58" s="28">
        <f t="shared" si="1"/>
        <v>51461.91</v>
      </c>
      <c r="P58" s="30"/>
    </row>
    <row r="59" spans="1:16" s="24" customFormat="1" x14ac:dyDescent="0.25">
      <c r="A59" s="26">
        <v>49</v>
      </c>
      <c r="B59" s="2" t="s">
        <v>138</v>
      </c>
      <c r="C59" s="2" t="s">
        <v>139</v>
      </c>
      <c r="D59" s="27" t="s">
        <v>17</v>
      </c>
      <c r="E59" s="16" t="s">
        <v>26</v>
      </c>
      <c r="F59" s="15" t="s">
        <v>137</v>
      </c>
      <c r="G59" s="3" t="s">
        <v>20</v>
      </c>
      <c r="H59" s="27"/>
      <c r="I59" s="27"/>
      <c r="J59" s="21">
        <v>26250</v>
      </c>
      <c r="K59" s="20">
        <f t="shared" si="0"/>
        <v>753.375</v>
      </c>
      <c r="L59" s="27"/>
      <c r="M59" s="21">
        <v>798</v>
      </c>
      <c r="N59" s="27">
        <v>0</v>
      </c>
      <c r="O59" s="29">
        <f t="shared" si="1"/>
        <v>24698.625</v>
      </c>
      <c r="P59" s="30"/>
    </row>
    <row r="60" spans="1:16" s="24" customFormat="1" x14ac:dyDescent="0.25">
      <c r="A60" s="26">
        <v>50</v>
      </c>
      <c r="B60" s="2" t="s">
        <v>140</v>
      </c>
      <c r="C60" s="2" t="s">
        <v>141</v>
      </c>
      <c r="D60" s="27" t="s">
        <v>25</v>
      </c>
      <c r="E60" s="16" t="s">
        <v>142</v>
      </c>
      <c r="F60" s="15" t="s">
        <v>137</v>
      </c>
      <c r="G60" s="3" t="s">
        <v>20</v>
      </c>
      <c r="H60" s="27"/>
      <c r="I60" s="27"/>
      <c r="J60" s="21">
        <v>58000</v>
      </c>
      <c r="K60" s="20">
        <f t="shared" si="0"/>
        <v>1664.6</v>
      </c>
      <c r="L60" s="37">
        <v>2364.2399999999998</v>
      </c>
      <c r="M60" s="21">
        <v>1763.2</v>
      </c>
      <c r="N60" s="27" t="s">
        <v>78</v>
      </c>
      <c r="O60" s="29">
        <f t="shared" si="1"/>
        <v>49827.720000000008</v>
      </c>
      <c r="P60" s="30"/>
    </row>
    <row r="61" spans="1:16" s="30" customFormat="1" x14ac:dyDescent="0.25">
      <c r="A61" s="26">
        <v>51</v>
      </c>
      <c r="B61" s="2" t="s">
        <v>339</v>
      </c>
      <c r="C61" s="2" t="s">
        <v>338</v>
      </c>
      <c r="D61" s="27" t="s">
        <v>17</v>
      </c>
      <c r="E61" s="16" t="s">
        <v>340</v>
      </c>
      <c r="F61" s="15" t="s">
        <v>137</v>
      </c>
      <c r="G61" s="3" t="s">
        <v>20</v>
      </c>
      <c r="H61" s="27"/>
      <c r="I61" s="27"/>
      <c r="J61" s="21">
        <v>21771.75</v>
      </c>
      <c r="K61" s="20">
        <f t="shared" ref="K61" si="2">J61*2.87%</f>
        <v>624.84922500000005</v>
      </c>
      <c r="L61" s="27">
        <v>0</v>
      </c>
      <c r="M61" s="21">
        <v>661.86120000000005</v>
      </c>
      <c r="N61" s="27">
        <v>0</v>
      </c>
      <c r="O61" s="29">
        <f t="shared" ref="O61" si="3">J61-K61-L61-M61-N61</f>
        <v>20485.039574999999</v>
      </c>
    </row>
    <row r="62" spans="1:16" s="24" customFormat="1" x14ac:dyDescent="0.25">
      <c r="A62" s="26">
        <v>52</v>
      </c>
      <c r="B62" s="2" t="s">
        <v>143</v>
      </c>
      <c r="C62" s="2" t="s">
        <v>144</v>
      </c>
      <c r="D62" s="27" t="s">
        <v>17</v>
      </c>
      <c r="E62" s="16" t="s">
        <v>83</v>
      </c>
      <c r="F62" s="15" t="s">
        <v>145</v>
      </c>
      <c r="G62" s="3" t="s">
        <v>20</v>
      </c>
      <c r="H62" s="27"/>
      <c r="I62" s="27"/>
      <c r="J62" s="21">
        <v>22965.08</v>
      </c>
      <c r="K62" s="20">
        <f t="shared" si="0"/>
        <v>659.09779600000002</v>
      </c>
      <c r="L62" s="27">
        <v>0</v>
      </c>
      <c r="M62" s="21">
        <v>698.13843200000008</v>
      </c>
      <c r="N62" s="27">
        <v>0</v>
      </c>
      <c r="O62" s="29">
        <f t="shared" si="1"/>
        <v>21607.843772</v>
      </c>
      <c r="P62" s="30"/>
    </row>
    <row r="63" spans="1:16" s="24" customFormat="1" x14ac:dyDescent="0.25">
      <c r="A63" s="26">
        <v>53</v>
      </c>
      <c r="B63" s="2" t="s">
        <v>146</v>
      </c>
      <c r="C63" s="2" t="s">
        <v>147</v>
      </c>
      <c r="D63" s="27" t="s">
        <v>25</v>
      </c>
      <c r="E63" s="16" t="s">
        <v>148</v>
      </c>
      <c r="F63" s="15" t="s">
        <v>145</v>
      </c>
      <c r="G63" s="3" t="s">
        <v>20</v>
      </c>
      <c r="H63" s="27"/>
      <c r="I63" s="27"/>
      <c r="J63" s="21">
        <v>38000</v>
      </c>
      <c r="K63" s="20">
        <f t="shared" si="0"/>
        <v>1090.5999999999999</v>
      </c>
      <c r="L63" s="27">
        <v>160.38</v>
      </c>
      <c r="M63" s="21">
        <v>1155.2</v>
      </c>
      <c r="N63" s="27">
        <v>0</v>
      </c>
      <c r="O63" s="29">
        <f t="shared" si="1"/>
        <v>35593.820000000007</v>
      </c>
      <c r="P63" s="30"/>
    </row>
    <row r="64" spans="1:16" s="24" customFormat="1" x14ac:dyDescent="0.25">
      <c r="A64" s="26">
        <v>54</v>
      </c>
      <c r="B64" s="2" t="s">
        <v>149</v>
      </c>
      <c r="C64" s="2" t="s">
        <v>150</v>
      </c>
      <c r="D64" s="27" t="s">
        <v>17</v>
      </c>
      <c r="E64" s="16" t="s">
        <v>148</v>
      </c>
      <c r="F64" s="15" t="s">
        <v>145</v>
      </c>
      <c r="G64" s="3" t="s">
        <v>20</v>
      </c>
      <c r="H64" s="27"/>
      <c r="I64" s="27"/>
      <c r="J64" s="21">
        <v>38000</v>
      </c>
      <c r="K64" s="20">
        <f t="shared" si="0"/>
        <v>1090.5999999999999</v>
      </c>
      <c r="L64" s="27">
        <v>160.38</v>
      </c>
      <c r="M64" s="21">
        <v>1155.2</v>
      </c>
      <c r="N64" s="27" t="s">
        <v>151</v>
      </c>
      <c r="O64" s="29">
        <f t="shared" si="1"/>
        <v>35493.820000000007</v>
      </c>
      <c r="P64" s="30"/>
    </row>
    <row r="65" spans="1:16" s="24" customFormat="1" x14ac:dyDescent="0.25">
      <c r="A65" s="26">
        <v>55</v>
      </c>
      <c r="B65" s="2" t="s">
        <v>152</v>
      </c>
      <c r="C65" s="2" t="s">
        <v>153</v>
      </c>
      <c r="D65" s="27" t="s">
        <v>17</v>
      </c>
      <c r="E65" s="16" t="s">
        <v>148</v>
      </c>
      <c r="F65" s="15" t="s">
        <v>145</v>
      </c>
      <c r="G65" s="3" t="s">
        <v>20</v>
      </c>
      <c r="H65" s="27"/>
      <c r="I65" s="27"/>
      <c r="J65" s="21">
        <v>21771.75</v>
      </c>
      <c r="K65" s="20">
        <f t="shared" si="0"/>
        <v>624.84922500000005</v>
      </c>
      <c r="L65" s="27">
        <v>0</v>
      </c>
      <c r="M65" s="21">
        <v>661.86120000000005</v>
      </c>
      <c r="N65" s="27">
        <v>0</v>
      </c>
      <c r="O65" s="29">
        <f t="shared" si="1"/>
        <v>20485.039574999999</v>
      </c>
      <c r="P65" s="30"/>
    </row>
    <row r="66" spans="1:16" s="24" customFormat="1" x14ac:dyDescent="0.25">
      <c r="A66" s="26">
        <v>56</v>
      </c>
      <c r="B66" s="2" t="s">
        <v>154</v>
      </c>
      <c r="C66" s="2" t="s">
        <v>155</v>
      </c>
      <c r="D66" s="27" t="s">
        <v>25</v>
      </c>
      <c r="E66" s="16" t="s">
        <v>295</v>
      </c>
      <c r="F66" s="15" t="s">
        <v>145</v>
      </c>
      <c r="G66" s="3" t="s">
        <v>20</v>
      </c>
      <c r="H66" s="27"/>
      <c r="I66" s="27"/>
      <c r="J66" s="21">
        <v>29505</v>
      </c>
      <c r="K66" s="20">
        <f t="shared" si="0"/>
        <v>846.79349999999999</v>
      </c>
      <c r="L66" s="27">
        <v>0</v>
      </c>
      <c r="M66" s="21">
        <v>896.952</v>
      </c>
      <c r="N66" s="27">
        <v>0</v>
      </c>
      <c r="O66" s="29">
        <f t="shared" si="1"/>
        <v>27761.254499999999</v>
      </c>
      <c r="P66" s="30"/>
    </row>
    <row r="67" spans="1:16" s="30" customFormat="1" x14ac:dyDescent="0.25">
      <c r="A67" s="26">
        <v>57</v>
      </c>
      <c r="B67" s="2" t="s">
        <v>156</v>
      </c>
      <c r="C67" s="2" t="s">
        <v>157</v>
      </c>
      <c r="D67" s="27" t="s">
        <v>17</v>
      </c>
      <c r="E67" s="16" t="s">
        <v>158</v>
      </c>
      <c r="F67" s="15" t="s">
        <v>159</v>
      </c>
      <c r="G67" s="3" t="s">
        <v>20</v>
      </c>
      <c r="H67" s="27"/>
      <c r="I67" s="27"/>
      <c r="J67" s="21">
        <v>21771.75</v>
      </c>
      <c r="K67" s="20">
        <f t="shared" si="0"/>
        <v>624.84922500000005</v>
      </c>
      <c r="L67" s="38">
        <v>0</v>
      </c>
      <c r="M67" s="21">
        <v>661.86120000000005</v>
      </c>
      <c r="N67" s="38">
        <v>1190.1199999999999</v>
      </c>
      <c r="O67" s="29">
        <f t="shared" si="1"/>
        <v>19294.919575</v>
      </c>
    </row>
    <row r="68" spans="1:16" s="30" customFormat="1" x14ac:dyDescent="0.25">
      <c r="A68" s="26">
        <v>58</v>
      </c>
      <c r="B68" s="2" t="s">
        <v>160</v>
      </c>
      <c r="C68" s="2" t="s">
        <v>161</v>
      </c>
      <c r="D68" s="27" t="s">
        <v>17</v>
      </c>
      <c r="E68" s="16" t="s">
        <v>158</v>
      </c>
      <c r="F68" s="15" t="s">
        <v>159</v>
      </c>
      <c r="G68" s="3" t="s">
        <v>20</v>
      </c>
      <c r="H68" s="27"/>
      <c r="I68" s="27"/>
      <c r="J68" s="21">
        <v>21771.75</v>
      </c>
      <c r="K68" s="20">
        <f t="shared" si="0"/>
        <v>624.84922500000005</v>
      </c>
      <c r="L68" s="27">
        <v>0</v>
      </c>
      <c r="M68" s="21">
        <v>661.86120000000005</v>
      </c>
      <c r="N68" s="27">
        <v>0</v>
      </c>
      <c r="O68" s="29">
        <f t="shared" si="1"/>
        <v>20485.039574999999</v>
      </c>
    </row>
    <row r="69" spans="1:16" s="30" customFormat="1" x14ac:dyDescent="0.25">
      <c r="A69" s="26">
        <v>59</v>
      </c>
      <c r="B69" s="2" t="s">
        <v>162</v>
      </c>
      <c r="C69" s="2" t="s">
        <v>163</v>
      </c>
      <c r="D69" s="27" t="s">
        <v>17</v>
      </c>
      <c r="E69" s="16" t="s">
        <v>164</v>
      </c>
      <c r="F69" s="15" t="s">
        <v>159</v>
      </c>
      <c r="G69" s="3" t="s">
        <v>20</v>
      </c>
      <c r="H69" s="27"/>
      <c r="I69" s="27"/>
      <c r="J69" s="21">
        <v>27027</v>
      </c>
      <c r="K69" s="20">
        <f t="shared" si="0"/>
        <v>775.67489999999998</v>
      </c>
      <c r="L69" s="27">
        <v>0</v>
      </c>
      <c r="M69" s="21">
        <v>821.62080000000003</v>
      </c>
      <c r="N69" s="27">
        <v>0</v>
      </c>
      <c r="O69" s="29">
        <f t="shared" si="1"/>
        <v>25429.704300000001</v>
      </c>
    </row>
    <row r="70" spans="1:16" s="30" customFormat="1" x14ac:dyDescent="0.25">
      <c r="A70" s="26">
        <v>60</v>
      </c>
      <c r="B70" s="2" t="s">
        <v>165</v>
      </c>
      <c r="C70" s="2" t="s">
        <v>166</v>
      </c>
      <c r="D70" s="27" t="s">
        <v>25</v>
      </c>
      <c r="E70" s="16" t="s">
        <v>167</v>
      </c>
      <c r="F70" s="15" t="s">
        <v>159</v>
      </c>
      <c r="G70" s="3" t="s">
        <v>20</v>
      </c>
      <c r="H70" s="27"/>
      <c r="I70" s="27"/>
      <c r="J70" s="21">
        <v>48757.5</v>
      </c>
      <c r="K70" s="20">
        <f t="shared" si="0"/>
        <v>1399.34025</v>
      </c>
      <c r="L70" s="27">
        <v>1678.64</v>
      </c>
      <c r="M70" s="21">
        <v>1482.2280000000001</v>
      </c>
      <c r="N70" s="27">
        <v>100</v>
      </c>
      <c r="O70" s="29">
        <f t="shared" si="1"/>
        <v>44097.291749999997</v>
      </c>
    </row>
    <row r="71" spans="1:16" s="30" customFormat="1" x14ac:dyDescent="0.25">
      <c r="A71" s="26">
        <v>61</v>
      </c>
      <c r="B71" s="2" t="s">
        <v>168</v>
      </c>
      <c r="C71" s="2" t="s">
        <v>169</v>
      </c>
      <c r="D71" s="27" t="s">
        <v>17</v>
      </c>
      <c r="E71" s="16" t="s">
        <v>158</v>
      </c>
      <c r="F71" s="15" t="s">
        <v>159</v>
      </c>
      <c r="G71" s="3" t="s">
        <v>20</v>
      </c>
      <c r="H71" s="27"/>
      <c r="I71" s="27"/>
      <c r="J71" s="21">
        <v>21771.75</v>
      </c>
      <c r="K71" s="20">
        <f t="shared" si="0"/>
        <v>624.84922500000005</v>
      </c>
      <c r="L71" s="27">
        <v>0</v>
      </c>
      <c r="M71" s="21">
        <v>661.86120000000005</v>
      </c>
      <c r="N71" s="27">
        <v>0</v>
      </c>
      <c r="O71" s="29">
        <f t="shared" si="1"/>
        <v>20485.039574999999</v>
      </c>
    </row>
    <row r="72" spans="1:16" s="30" customFormat="1" x14ac:dyDescent="0.25">
      <c r="A72" s="26">
        <v>62</v>
      </c>
      <c r="B72" s="2" t="s">
        <v>326</v>
      </c>
      <c r="C72" s="2" t="s">
        <v>327</v>
      </c>
      <c r="D72" s="27" t="s">
        <v>25</v>
      </c>
      <c r="E72" s="16" t="s">
        <v>158</v>
      </c>
      <c r="F72" s="15" t="s">
        <v>159</v>
      </c>
      <c r="G72" s="3" t="s">
        <v>20</v>
      </c>
      <c r="H72" s="27"/>
      <c r="I72" s="27"/>
      <c r="J72" s="21">
        <v>21771.75</v>
      </c>
      <c r="K72" s="20">
        <f t="shared" si="0"/>
        <v>624.84922500000005</v>
      </c>
      <c r="L72" s="27">
        <v>0</v>
      </c>
      <c r="M72" s="21">
        <v>661.86</v>
      </c>
      <c r="N72" s="27">
        <v>0</v>
      </c>
      <c r="O72" s="29">
        <f t="shared" si="1"/>
        <v>20485.040774999998</v>
      </c>
    </row>
    <row r="73" spans="1:16" s="30" customFormat="1" x14ac:dyDescent="0.25">
      <c r="A73" s="26">
        <v>63</v>
      </c>
      <c r="B73" s="2" t="s">
        <v>324</v>
      </c>
      <c r="C73" s="2" t="s">
        <v>325</v>
      </c>
      <c r="D73" s="27" t="s">
        <v>17</v>
      </c>
      <c r="E73" s="16" t="s">
        <v>158</v>
      </c>
      <c r="F73" s="15" t="s">
        <v>159</v>
      </c>
      <c r="G73" s="3" t="s">
        <v>20</v>
      </c>
      <c r="H73" s="27"/>
      <c r="I73" s="27"/>
      <c r="J73" s="21">
        <v>21771.75</v>
      </c>
      <c r="K73" s="20">
        <f t="shared" si="0"/>
        <v>624.84922500000005</v>
      </c>
      <c r="L73" s="27">
        <v>0</v>
      </c>
      <c r="M73" s="21">
        <v>661.86</v>
      </c>
      <c r="N73" s="27">
        <v>0</v>
      </c>
      <c r="O73" s="29">
        <f t="shared" si="1"/>
        <v>20485.040774999998</v>
      </c>
    </row>
    <row r="74" spans="1:16" s="30" customFormat="1" x14ac:dyDescent="0.25">
      <c r="A74" s="26">
        <v>64</v>
      </c>
      <c r="B74" s="14" t="s">
        <v>170</v>
      </c>
      <c r="C74" s="2" t="s">
        <v>171</v>
      </c>
      <c r="D74" s="27" t="s">
        <v>17</v>
      </c>
      <c r="E74" s="16" t="s">
        <v>158</v>
      </c>
      <c r="F74" s="15" t="s">
        <v>159</v>
      </c>
      <c r="G74" s="3" t="s">
        <v>20</v>
      </c>
      <c r="H74" s="27"/>
      <c r="I74" s="27"/>
      <c r="J74" s="21">
        <v>21771.75</v>
      </c>
      <c r="K74" s="20">
        <f t="shared" si="0"/>
        <v>624.84922500000005</v>
      </c>
      <c r="L74" s="27">
        <v>0</v>
      </c>
      <c r="M74" s="21">
        <v>661.86120000000005</v>
      </c>
      <c r="N74" s="27">
        <v>0</v>
      </c>
      <c r="O74" s="29">
        <f t="shared" si="1"/>
        <v>20485.039574999999</v>
      </c>
    </row>
    <row r="75" spans="1:16" s="30" customFormat="1" x14ac:dyDescent="0.25">
      <c r="A75" s="26">
        <v>65</v>
      </c>
      <c r="B75" s="14" t="s">
        <v>172</v>
      </c>
      <c r="C75" s="2" t="s">
        <v>173</v>
      </c>
      <c r="D75" s="27" t="s">
        <v>25</v>
      </c>
      <c r="E75" s="16" t="s">
        <v>158</v>
      </c>
      <c r="F75" s="15" t="s">
        <v>159</v>
      </c>
      <c r="G75" s="3" t="s">
        <v>20</v>
      </c>
      <c r="H75" s="27"/>
      <c r="I75" s="27"/>
      <c r="J75" s="21">
        <v>21771.75</v>
      </c>
      <c r="K75" s="20">
        <f t="shared" si="0"/>
        <v>624.84922500000005</v>
      </c>
      <c r="L75" s="27">
        <v>0</v>
      </c>
      <c r="M75" s="21">
        <v>661.86120000000005</v>
      </c>
      <c r="N75" s="27">
        <v>0</v>
      </c>
      <c r="O75" s="29">
        <f t="shared" si="1"/>
        <v>20485.039574999999</v>
      </c>
    </row>
    <row r="76" spans="1:16" s="30" customFormat="1" x14ac:dyDescent="0.25">
      <c r="A76" s="26">
        <v>66</v>
      </c>
      <c r="B76" s="14" t="s">
        <v>331</v>
      </c>
      <c r="C76" s="2" t="s">
        <v>332</v>
      </c>
      <c r="D76" s="27" t="s">
        <v>25</v>
      </c>
      <c r="E76" s="16" t="s">
        <v>158</v>
      </c>
      <c r="F76" s="15" t="s">
        <v>159</v>
      </c>
      <c r="G76" s="3" t="s">
        <v>20</v>
      </c>
      <c r="H76" s="27"/>
      <c r="I76" s="27"/>
      <c r="J76" s="21">
        <v>21771.75</v>
      </c>
      <c r="K76" s="20">
        <f t="shared" ref="K76" si="4">J76*2.87%</f>
        <v>624.84922500000005</v>
      </c>
      <c r="L76" s="27">
        <v>0</v>
      </c>
      <c r="M76" s="21">
        <v>661.86120000000005</v>
      </c>
      <c r="N76" s="27">
        <v>0</v>
      </c>
      <c r="O76" s="29">
        <f t="shared" ref="O76" si="5">J76-K76-L76-M76-N76</f>
        <v>20485.039574999999</v>
      </c>
    </row>
    <row r="77" spans="1:16" s="30" customFormat="1" x14ac:dyDescent="0.25">
      <c r="A77" s="26">
        <v>67</v>
      </c>
      <c r="B77" s="2" t="s">
        <v>174</v>
      </c>
      <c r="C77" s="2" t="s">
        <v>175</v>
      </c>
      <c r="D77" s="27" t="s">
        <v>17</v>
      </c>
      <c r="E77" s="16" t="s">
        <v>176</v>
      </c>
      <c r="F77" s="15" t="s">
        <v>177</v>
      </c>
      <c r="G77" s="3" t="s">
        <v>20</v>
      </c>
      <c r="H77" s="27"/>
      <c r="I77" s="27"/>
      <c r="J77" s="21">
        <v>35000</v>
      </c>
      <c r="K77" s="20">
        <f t="shared" ref="K77:K128" si="6">J77*2.87%</f>
        <v>1004.5</v>
      </c>
      <c r="L77" s="27">
        <v>0</v>
      </c>
      <c r="M77" s="21">
        <v>1064</v>
      </c>
      <c r="N77" s="27">
        <v>0</v>
      </c>
      <c r="O77" s="29">
        <f t="shared" ref="O77:O88" si="7">J77-K77-L77-M77-N77</f>
        <v>32931.5</v>
      </c>
    </row>
    <row r="78" spans="1:16" s="30" customFormat="1" x14ac:dyDescent="0.25">
      <c r="A78" s="26">
        <v>68</v>
      </c>
      <c r="B78" s="2" t="s">
        <v>328</v>
      </c>
      <c r="C78" s="2" t="s">
        <v>329</v>
      </c>
      <c r="D78" s="27" t="s">
        <v>17</v>
      </c>
      <c r="E78" s="16" t="s">
        <v>330</v>
      </c>
      <c r="F78" s="15" t="s">
        <v>177</v>
      </c>
      <c r="G78" s="3" t="s">
        <v>20</v>
      </c>
      <c r="H78" s="27"/>
      <c r="I78" s="27"/>
      <c r="J78" s="21">
        <v>29786.01</v>
      </c>
      <c r="K78" s="20">
        <f t="shared" si="6"/>
        <v>854.85848699999997</v>
      </c>
      <c r="L78" s="27">
        <v>0</v>
      </c>
      <c r="M78" s="21">
        <v>905.49470399999996</v>
      </c>
      <c r="N78" s="27">
        <v>2380.2399999999998</v>
      </c>
      <c r="O78" s="29">
        <f t="shared" si="7"/>
        <v>25645.416808999995</v>
      </c>
    </row>
    <row r="79" spans="1:16" s="30" customFormat="1" x14ac:dyDescent="0.25">
      <c r="A79" s="26">
        <v>69</v>
      </c>
      <c r="B79" s="2" t="s">
        <v>178</v>
      </c>
      <c r="C79" s="2" t="s">
        <v>179</v>
      </c>
      <c r="D79" s="27" t="s">
        <v>17</v>
      </c>
      <c r="E79" s="16" t="s">
        <v>296</v>
      </c>
      <c r="F79" s="15" t="s">
        <v>177</v>
      </c>
      <c r="G79" s="3" t="s">
        <v>20</v>
      </c>
      <c r="H79" s="27"/>
      <c r="I79" s="27"/>
      <c r="J79" s="21">
        <v>28367.63</v>
      </c>
      <c r="K79" s="20">
        <f t="shared" si="6"/>
        <v>814.150981</v>
      </c>
      <c r="L79" s="27">
        <v>0</v>
      </c>
      <c r="M79" s="21">
        <v>862.37595199999998</v>
      </c>
      <c r="N79" s="27">
        <v>2380.2399999999998</v>
      </c>
      <c r="O79" s="29">
        <f t="shared" si="7"/>
        <v>24310.863067000006</v>
      </c>
    </row>
    <row r="80" spans="1:16" s="30" customFormat="1" x14ac:dyDescent="0.25">
      <c r="A80" s="26">
        <v>70</v>
      </c>
      <c r="B80" s="2" t="s">
        <v>180</v>
      </c>
      <c r="C80" s="2" t="s">
        <v>181</v>
      </c>
      <c r="D80" s="27" t="s">
        <v>25</v>
      </c>
      <c r="E80" s="16" t="s">
        <v>296</v>
      </c>
      <c r="F80" s="15" t="s">
        <v>177</v>
      </c>
      <c r="G80" s="3" t="s">
        <v>20</v>
      </c>
      <c r="H80" s="27"/>
      <c r="I80" s="27"/>
      <c r="J80" s="21">
        <v>21771.75</v>
      </c>
      <c r="K80" s="20">
        <f t="shared" si="6"/>
        <v>624.84922500000005</v>
      </c>
      <c r="L80" s="27">
        <v>0</v>
      </c>
      <c r="M80" s="21">
        <v>661.86120000000005</v>
      </c>
      <c r="N80" s="27">
        <v>0</v>
      </c>
      <c r="O80" s="29">
        <f t="shared" si="7"/>
        <v>20485.039574999999</v>
      </c>
    </row>
    <row r="81" spans="1:16" s="30" customFormat="1" ht="30" customHeight="1" x14ac:dyDescent="0.25">
      <c r="A81" s="26">
        <v>71</v>
      </c>
      <c r="B81" s="14" t="s">
        <v>182</v>
      </c>
      <c r="C81" s="2" t="s">
        <v>183</v>
      </c>
      <c r="D81" s="27" t="s">
        <v>17</v>
      </c>
      <c r="E81" s="17" t="s">
        <v>184</v>
      </c>
      <c r="F81" s="15" t="s">
        <v>177</v>
      </c>
      <c r="G81" s="3" t="s">
        <v>20</v>
      </c>
      <c r="H81" s="27"/>
      <c r="I81" s="27"/>
      <c r="J81" s="21">
        <v>14157</v>
      </c>
      <c r="K81" s="20">
        <f t="shared" si="6"/>
        <v>406.30590000000001</v>
      </c>
      <c r="L81" s="27">
        <v>0</v>
      </c>
      <c r="M81" s="21">
        <v>430.37279999999998</v>
      </c>
      <c r="N81" s="27">
        <v>0</v>
      </c>
      <c r="O81" s="29">
        <f t="shared" si="7"/>
        <v>13320.321300000001</v>
      </c>
    </row>
    <row r="82" spans="1:16" s="30" customFormat="1" x14ac:dyDescent="0.25">
      <c r="A82" s="26">
        <v>72</v>
      </c>
      <c r="B82" s="14" t="s">
        <v>131</v>
      </c>
      <c r="C82" s="2" t="s">
        <v>323</v>
      </c>
      <c r="D82" s="27" t="s">
        <v>17</v>
      </c>
      <c r="E82" s="17" t="s">
        <v>297</v>
      </c>
      <c r="F82" s="15" t="s">
        <v>177</v>
      </c>
      <c r="G82" s="3" t="s">
        <v>20</v>
      </c>
      <c r="H82" s="27"/>
      <c r="I82" s="27"/>
      <c r="J82" s="21">
        <v>21771.75</v>
      </c>
      <c r="K82" s="20">
        <f t="shared" si="6"/>
        <v>624.84922500000005</v>
      </c>
      <c r="L82" s="27"/>
      <c r="M82" s="21">
        <v>661.86</v>
      </c>
      <c r="N82" s="27">
        <v>0</v>
      </c>
      <c r="O82" s="29">
        <v>20485.04</v>
      </c>
    </row>
    <row r="83" spans="1:16" s="30" customFormat="1" x14ac:dyDescent="0.25">
      <c r="A83" s="26">
        <v>73</v>
      </c>
      <c r="B83" s="14" t="s">
        <v>185</v>
      </c>
      <c r="C83" s="2" t="s">
        <v>186</v>
      </c>
      <c r="D83" s="27" t="s">
        <v>17</v>
      </c>
      <c r="E83" s="17" t="s">
        <v>297</v>
      </c>
      <c r="F83" s="15" t="s">
        <v>177</v>
      </c>
      <c r="G83" s="3" t="s">
        <v>20</v>
      </c>
      <c r="H83" s="27"/>
      <c r="I83" s="27"/>
      <c r="J83" s="21">
        <v>21771.75</v>
      </c>
      <c r="K83" s="20">
        <f t="shared" si="6"/>
        <v>624.84922500000005</v>
      </c>
      <c r="L83" s="27">
        <v>0</v>
      </c>
      <c r="M83" s="21">
        <v>661.86120000000005</v>
      </c>
      <c r="N83" s="27">
        <v>0</v>
      </c>
      <c r="O83" s="29">
        <f t="shared" si="7"/>
        <v>20485.039574999999</v>
      </c>
    </row>
    <row r="84" spans="1:16" s="30" customFormat="1" x14ac:dyDescent="0.25">
      <c r="A84" s="26">
        <v>74</v>
      </c>
      <c r="B84" s="14" t="s">
        <v>333</v>
      </c>
      <c r="C84" s="2" t="s">
        <v>334</v>
      </c>
      <c r="D84" s="27" t="s">
        <v>17</v>
      </c>
      <c r="E84" s="17" t="s">
        <v>294</v>
      </c>
      <c r="F84" s="15" t="s">
        <v>177</v>
      </c>
      <c r="G84" s="3" t="s">
        <v>20</v>
      </c>
      <c r="H84" s="27"/>
      <c r="I84" s="27"/>
      <c r="J84" s="21">
        <v>21771.75</v>
      </c>
      <c r="K84" s="20">
        <f t="shared" ref="K84" si="8">J84*2.87%</f>
        <v>624.84922500000005</v>
      </c>
      <c r="L84" s="27">
        <v>0</v>
      </c>
      <c r="M84" s="21">
        <v>661.86120000000005</v>
      </c>
      <c r="N84" s="27">
        <v>0</v>
      </c>
      <c r="O84" s="29">
        <f t="shared" ref="O84" si="9">J84-K84-L84-M84-N84</f>
        <v>20485.039574999999</v>
      </c>
    </row>
    <row r="85" spans="1:16" s="30" customFormat="1" x14ac:dyDescent="0.25">
      <c r="A85" s="26">
        <v>75</v>
      </c>
      <c r="B85" s="2" t="s">
        <v>187</v>
      </c>
      <c r="C85" s="2" t="s">
        <v>188</v>
      </c>
      <c r="D85" s="27" t="s">
        <v>17</v>
      </c>
      <c r="E85" s="16" t="s">
        <v>189</v>
      </c>
      <c r="F85" s="15" t="s">
        <v>190</v>
      </c>
      <c r="G85" s="3" t="s">
        <v>20</v>
      </c>
      <c r="H85" s="27"/>
      <c r="I85" s="27"/>
      <c r="J85" s="21">
        <v>26250</v>
      </c>
      <c r="K85" s="20">
        <f t="shared" si="6"/>
        <v>753.375</v>
      </c>
      <c r="L85" s="27">
        <v>0</v>
      </c>
      <c r="M85" s="21">
        <v>798</v>
      </c>
      <c r="N85" s="27">
        <v>0</v>
      </c>
      <c r="O85" s="29">
        <f t="shared" si="7"/>
        <v>24698.625</v>
      </c>
    </row>
    <row r="86" spans="1:16" s="30" customFormat="1" x14ac:dyDescent="0.25">
      <c r="A86" s="26">
        <v>76</v>
      </c>
      <c r="B86" s="2" t="s">
        <v>191</v>
      </c>
      <c r="C86" s="2" t="s">
        <v>192</v>
      </c>
      <c r="D86" s="27" t="s">
        <v>17</v>
      </c>
      <c r="E86" s="16" t="s">
        <v>193</v>
      </c>
      <c r="F86" s="15" t="s">
        <v>190</v>
      </c>
      <c r="G86" s="3" t="s">
        <v>20</v>
      </c>
      <c r="H86" s="27"/>
      <c r="I86" s="27"/>
      <c r="J86" s="21">
        <v>48757.5</v>
      </c>
      <c r="K86" s="20">
        <f t="shared" si="6"/>
        <v>1399.34025</v>
      </c>
      <c r="L86" s="27">
        <v>1678.64</v>
      </c>
      <c r="M86" s="21">
        <v>1482.2280000000001</v>
      </c>
      <c r="N86" s="27">
        <v>0</v>
      </c>
      <c r="O86" s="29">
        <f t="shared" si="7"/>
        <v>44197.291749999997</v>
      </c>
    </row>
    <row r="87" spans="1:16" s="24" customFormat="1" x14ac:dyDescent="0.25">
      <c r="A87" s="26">
        <v>77</v>
      </c>
      <c r="B87" s="2" t="s">
        <v>194</v>
      </c>
      <c r="C87" s="2" t="s">
        <v>195</v>
      </c>
      <c r="D87" s="27" t="s">
        <v>17</v>
      </c>
      <c r="E87" s="16" t="s">
        <v>196</v>
      </c>
      <c r="F87" s="15" t="s">
        <v>197</v>
      </c>
      <c r="G87" s="3" t="s">
        <v>20</v>
      </c>
      <c r="H87" s="27"/>
      <c r="I87" s="27"/>
      <c r="J87" s="21">
        <v>21771.75</v>
      </c>
      <c r="K87" s="20">
        <f t="shared" si="6"/>
        <v>624.84922500000005</v>
      </c>
      <c r="L87" s="27">
        <v>0</v>
      </c>
      <c r="M87" s="21">
        <v>661.86120000000005</v>
      </c>
      <c r="N87" s="27" t="s">
        <v>198</v>
      </c>
      <c r="O87" s="29">
        <f t="shared" si="7"/>
        <v>17835.039574999999</v>
      </c>
      <c r="P87" s="30"/>
    </row>
    <row r="88" spans="1:16" s="24" customFormat="1" x14ac:dyDescent="0.25">
      <c r="A88" s="26">
        <v>78</v>
      </c>
      <c r="B88" s="2" t="s">
        <v>199</v>
      </c>
      <c r="C88" s="2" t="s">
        <v>200</v>
      </c>
      <c r="D88" s="27" t="s">
        <v>17</v>
      </c>
      <c r="E88" s="16" t="s">
        <v>196</v>
      </c>
      <c r="F88" s="15" t="s">
        <v>197</v>
      </c>
      <c r="G88" s="3" t="s">
        <v>20</v>
      </c>
      <c r="H88" s="27"/>
      <c r="I88" s="27"/>
      <c r="J88" s="21">
        <v>21858.65</v>
      </c>
      <c r="K88" s="20">
        <f t="shared" si="6"/>
        <v>627.343255</v>
      </c>
      <c r="L88" s="27">
        <v>0</v>
      </c>
      <c r="M88" s="21">
        <v>664.50296000000003</v>
      </c>
      <c r="N88" s="27" t="s">
        <v>151</v>
      </c>
      <c r="O88" s="29">
        <f t="shared" si="7"/>
        <v>20466.803785</v>
      </c>
      <c r="P88" s="30"/>
    </row>
    <row r="89" spans="1:16" s="24" customFormat="1" x14ac:dyDescent="0.25">
      <c r="A89" s="26">
        <v>79</v>
      </c>
      <c r="B89" s="14" t="s">
        <v>201</v>
      </c>
      <c r="C89" s="2" t="s">
        <v>202</v>
      </c>
      <c r="D89" s="27" t="s">
        <v>25</v>
      </c>
      <c r="E89" s="17" t="s">
        <v>294</v>
      </c>
      <c r="F89" s="15" t="s">
        <v>197</v>
      </c>
      <c r="G89" s="3" t="s">
        <v>20</v>
      </c>
      <c r="H89" s="27"/>
      <c r="I89" s="27"/>
      <c r="J89" s="21">
        <v>21858.65</v>
      </c>
      <c r="K89" s="20">
        <f t="shared" si="6"/>
        <v>627.343255</v>
      </c>
      <c r="L89" s="27">
        <v>0</v>
      </c>
      <c r="M89" s="21">
        <v>664.50296000000003</v>
      </c>
      <c r="N89" s="27" t="s">
        <v>203</v>
      </c>
      <c r="O89" s="29">
        <v>17441.810000000001</v>
      </c>
      <c r="P89" s="30"/>
    </row>
    <row r="90" spans="1:16" s="24" customFormat="1" x14ac:dyDescent="0.25">
      <c r="A90" s="26">
        <v>80</v>
      </c>
      <c r="B90" s="14" t="s">
        <v>204</v>
      </c>
      <c r="C90" s="2" t="s">
        <v>205</v>
      </c>
      <c r="D90" s="27" t="s">
        <v>25</v>
      </c>
      <c r="E90" s="17" t="s">
        <v>294</v>
      </c>
      <c r="F90" s="15" t="s">
        <v>197</v>
      </c>
      <c r="G90" s="3" t="s">
        <v>20</v>
      </c>
      <c r="H90" s="27"/>
      <c r="I90" s="27"/>
      <c r="J90" s="21">
        <v>21858.65</v>
      </c>
      <c r="K90" s="20">
        <f t="shared" si="6"/>
        <v>627.343255</v>
      </c>
      <c r="L90" s="27">
        <v>0</v>
      </c>
      <c r="M90" s="21">
        <v>664.50296000000003</v>
      </c>
      <c r="N90" s="27">
        <v>0</v>
      </c>
      <c r="O90" s="29">
        <f t="shared" ref="O90:O128" si="10">J90-K90-L90-M90-N90</f>
        <v>20566.803785</v>
      </c>
      <c r="P90" s="30"/>
    </row>
    <row r="91" spans="1:16" s="30" customFormat="1" x14ac:dyDescent="0.25">
      <c r="A91" s="26">
        <v>81</v>
      </c>
      <c r="B91" s="2" t="s">
        <v>335</v>
      </c>
      <c r="C91" s="2" t="s">
        <v>336</v>
      </c>
      <c r="D91" s="27" t="s">
        <v>17</v>
      </c>
      <c r="E91" s="16" t="s">
        <v>337</v>
      </c>
      <c r="F91" s="15" t="s">
        <v>197</v>
      </c>
      <c r="G91" s="3" t="s">
        <v>20</v>
      </c>
      <c r="H91" s="27"/>
      <c r="I91" s="27"/>
      <c r="J91" s="21">
        <v>21771.75</v>
      </c>
      <c r="K91" s="20">
        <f t="shared" si="6"/>
        <v>624.84922500000005</v>
      </c>
      <c r="L91" s="38">
        <v>0</v>
      </c>
      <c r="M91" s="21">
        <v>661.86120000000005</v>
      </c>
      <c r="N91" s="38">
        <v>1190.1199999999999</v>
      </c>
      <c r="O91" s="29">
        <f t="shared" si="10"/>
        <v>19294.919575</v>
      </c>
    </row>
    <row r="92" spans="1:16" s="24" customFormat="1" x14ac:dyDescent="0.25">
      <c r="A92" s="26">
        <v>82</v>
      </c>
      <c r="B92" s="2" t="s">
        <v>207</v>
      </c>
      <c r="C92" s="2" t="s">
        <v>208</v>
      </c>
      <c r="D92" s="27" t="s">
        <v>25</v>
      </c>
      <c r="E92" s="16" t="s">
        <v>206</v>
      </c>
      <c r="F92" s="15" t="s">
        <v>209</v>
      </c>
      <c r="G92" s="3" t="s">
        <v>20</v>
      </c>
      <c r="H92" s="27"/>
      <c r="I92" s="27"/>
      <c r="J92" s="21">
        <v>23843.98</v>
      </c>
      <c r="K92" s="20">
        <f t="shared" si="6"/>
        <v>684.322226</v>
      </c>
      <c r="L92" s="27">
        <v>0</v>
      </c>
      <c r="M92" s="21">
        <v>724.85699199999999</v>
      </c>
      <c r="N92" s="27">
        <v>0</v>
      </c>
      <c r="O92" s="29">
        <f t="shared" si="10"/>
        <v>22434.800781999998</v>
      </c>
      <c r="P92" s="30"/>
    </row>
    <row r="93" spans="1:16" s="24" customFormat="1" x14ac:dyDescent="0.25">
      <c r="A93" s="26">
        <v>83</v>
      </c>
      <c r="B93" s="2" t="s">
        <v>210</v>
      </c>
      <c r="C93" s="2" t="s">
        <v>211</v>
      </c>
      <c r="D93" s="27" t="s">
        <v>25</v>
      </c>
      <c r="E93" s="16" t="s">
        <v>206</v>
      </c>
      <c r="F93" s="15" t="s">
        <v>209</v>
      </c>
      <c r="G93" s="3" t="s">
        <v>20</v>
      </c>
      <c r="H93" s="27"/>
      <c r="I93" s="27"/>
      <c r="J93" s="21">
        <v>23843.98</v>
      </c>
      <c r="K93" s="20">
        <f t="shared" si="6"/>
        <v>684.322226</v>
      </c>
      <c r="L93" s="27">
        <v>0</v>
      </c>
      <c r="M93" s="21">
        <v>724.85699199999999</v>
      </c>
      <c r="N93" s="27">
        <v>0</v>
      </c>
      <c r="O93" s="29">
        <f t="shared" si="10"/>
        <v>22434.800781999998</v>
      </c>
      <c r="P93" s="30"/>
    </row>
    <row r="94" spans="1:16" s="24" customFormat="1" x14ac:dyDescent="0.25">
      <c r="A94" s="26">
        <v>84</v>
      </c>
      <c r="B94" s="2" t="s">
        <v>212</v>
      </c>
      <c r="C94" s="2" t="s">
        <v>213</v>
      </c>
      <c r="D94" s="27" t="s">
        <v>25</v>
      </c>
      <c r="E94" s="16" t="s">
        <v>206</v>
      </c>
      <c r="F94" s="15" t="s">
        <v>209</v>
      </c>
      <c r="G94" s="3" t="s">
        <v>20</v>
      </c>
      <c r="H94" s="27"/>
      <c r="I94" s="27"/>
      <c r="J94" s="21">
        <v>27308.98</v>
      </c>
      <c r="K94" s="20">
        <f t="shared" si="6"/>
        <v>783.76772600000004</v>
      </c>
      <c r="L94" s="27">
        <v>0</v>
      </c>
      <c r="M94" s="21">
        <v>830.192992</v>
      </c>
      <c r="N94" s="27">
        <v>0</v>
      </c>
      <c r="O94" s="29">
        <f t="shared" si="10"/>
        <v>25695.019281999997</v>
      </c>
      <c r="P94" s="30"/>
    </row>
    <row r="95" spans="1:16" s="24" customFormat="1" x14ac:dyDescent="0.25">
      <c r="A95" s="26">
        <v>85</v>
      </c>
      <c r="B95" s="2" t="s">
        <v>214</v>
      </c>
      <c r="C95" s="2" t="s">
        <v>215</v>
      </c>
      <c r="D95" s="27" t="s">
        <v>25</v>
      </c>
      <c r="E95" s="16" t="s">
        <v>216</v>
      </c>
      <c r="F95" s="15" t="s">
        <v>209</v>
      </c>
      <c r="G95" s="3" t="s">
        <v>20</v>
      </c>
      <c r="H95" s="27"/>
      <c r="I95" s="27"/>
      <c r="J95" s="21">
        <v>31064.25</v>
      </c>
      <c r="K95" s="20">
        <f t="shared" si="6"/>
        <v>891.54397500000005</v>
      </c>
      <c r="L95" s="27">
        <v>0</v>
      </c>
      <c r="M95" s="21">
        <v>944.35320000000002</v>
      </c>
      <c r="N95" s="27">
        <v>0</v>
      </c>
      <c r="O95" s="29">
        <f t="shared" si="10"/>
        <v>29228.352824999998</v>
      </c>
      <c r="P95" s="30"/>
    </row>
    <row r="96" spans="1:16" s="24" customFormat="1" x14ac:dyDescent="0.25">
      <c r="A96" s="26">
        <v>86</v>
      </c>
      <c r="B96" s="2" t="s">
        <v>217</v>
      </c>
      <c r="C96" s="2" t="s">
        <v>218</v>
      </c>
      <c r="D96" s="27" t="s">
        <v>25</v>
      </c>
      <c r="E96" s="16" t="s">
        <v>206</v>
      </c>
      <c r="F96" s="15" t="s">
        <v>209</v>
      </c>
      <c r="G96" s="3" t="s">
        <v>20</v>
      </c>
      <c r="H96" s="27"/>
      <c r="I96" s="27"/>
      <c r="J96" s="21">
        <v>23504.400000000001</v>
      </c>
      <c r="K96" s="20">
        <f t="shared" si="6"/>
        <v>674.57628</v>
      </c>
      <c r="L96" s="27">
        <v>0</v>
      </c>
      <c r="M96" s="21">
        <v>714.53376000000003</v>
      </c>
      <c r="N96" s="27">
        <v>0</v>
      </c>
      <c r="O96" s="29">
        <f t="shared" si="10"/>
        <v>22115.289960000002</v>
      </c>
      <c r="P96" s="30"/>
    </row>
    <row r="97" spans="1:16" s="24" customFormat="1" x14ac:dyDescent="0.25">
      <c r="A97" s="26">
        <v>87</v>
      </c>
      <c r="B97" s="2" t="s">
        <v>219</v>
      </c>
      <c r="C97" s="2" t="s">
        <v>220</v>
      </c>
      <c r="D97" s="27" t="s">
        <v>25</v>
      </c>
      <c r="E97" s="16" t="s">
        <v>206</v>
      </c>
      <c r="F97" s="15" t="s">
        <v>209</v>
      </c>
      <c r="G97" s="3" t="s">
        <v>20</v>
      </c>
      <c r="H97" s="27"/>
      <c r="I97" s="27"/>
      <c r="J97" s="21">
        <v>23843.98</v>
      </c>
      <c r="K97" s="20">
        <f t="shared" si="6"/>
        <v>684.322226</v>
      </c>
      <c r="L97" s="27">
        <v>0</v>
      </c>
      <c r="M97" s="21">
        <v>724.85699199999999</v>
      </c>
      <c r="N97" s="27">
        <v>1190.1199999999999</v>
      </c>
      <c r="O97" s="29">
        <f t="shared" si="10"/>
        <v>21244.680781999999</v>
      </c>
      <c r="P97" s="30"/>
    </row>
    <row r="98" spans="1:16" s="30" customFormat="1" x14ac:dyDescent="0.25">
      <c r="A98" s="26">
        <v>88</v>
      </c>
      <c r="B98" s="2" t="s">
        <v>221</v>
      </c>
      <c r="C98" s="2" t="s">
        <v>222</v>
      </c>
      <c r="D98" s="27" t="s">
        <v>25</v>
      </c>
      <c r="E98" s="16" t="s">
        <v>223</v>
      </c>
      <c r="F98" s="15" t="s">
        <v>224</v>
      </c>
      <c r="G98" s="3" t="s">
        <v>20</v>
      </c>
      <c r="H98" s="27"/>
      <c r="I98" s="27"/>
      <c r="J98" s="21">
        <v>17303</v>
      </c>
      <c r="K98" s="20">
        <f t="shared" si="6"/>
        <v>496.59609999999998</v>
      </c>
      <c r="L98" s="27">
        <v>0</v>
      </c>
      <c r="M98" s="21">
        <v>526.01120000000003</v>
      </c>
      <c r="N98" s="27">
        <v>80</v>
      </c>
      <c r="O98" s="29">
        <f t="shared" si="10"/>
        <v>16200.3927</v>
      </c>
    </row>
    <row r="99" spans="1:16" s="30" customFormat="1" x14ac:dyDescent="0.25">
      <c r="A99" s="26">
        <v>89</v>
      </c>
      <c r="B99" s="2" t="s">
        <v>225</v>
      </c>
      <c r="C99" s="2" t="s">
        <v>226</v>
      </c>
      <c r="D99" s="27" t="s">
        <v>25</v>
      </c>
      <c r="E99" s="16" t="s">
        <v>223</v>
      </c>
      <c r="F99" s="15" t="s">
        <v>224</v>
      </c>
      <c r="G99" s="3" t="s">
        <v>20</v>
      </c>
      <c r="H99" s="27"/>
      <c r="I99" s="27"/>
      <c r="J99" s="21">
        <v>17303</v>
      </c>
      <c r="K99" s="20">
        <f t="shared" si="6"/>
        <v>496.59609999999998</v>
      </c>
      <c r="L99" s="27">
        <v>0</v>
      </c>
      <c r="M99" s="21">
        <v>526.01120000000003</v>
      </c>
      <c r="N99" s="27">
        <v>0</v>
      </c>
      <c r="O99" s="29">
        <f t="shared" si="10"/>
        <v>16280.3927</v>
      </c>
    </row>
    <row r="100" spans="1:16" s="30" customFormat="1" x14ac:dyDescent="0.25">
      <c r="A100" s="26">
        <v>90</v>
      </c>
      <c r="B100" s="2" t="s">
        <v>227</v>
      </c>
      <c r="C100" s="2" t="s">
        <v>228</v>
      </c>
      <c r="D100" s="27" t="s">
        <v>25</v>
      </c>
      <c r="E100" s="16" t="s">
        <v>223</v>
      </c>
      <c r="F100" s="15" t="s">
        <v>224</v>
      </c>
      <c r="G100" s="3" t="s">
        <v>20</v>
      </c>
      <c r="H100" s="27"/>
      <c r="I100" s="27"/>
      <c r="J100" s="21">
        <v>23843.98</v>
      </c>
      <c r="K100" s="20">
        <f t="shared" si="6"/>
        <v>684.322226</v>
      </c>
      <c r="L100" s="27">
        <v>0</v>
      </c>
      <c r="M100" s="21">
        <v>724.85699199999999</v>
      </c>
      <c r="N100" s="27">
        <v>4400</v>
      </c>
      <c r="O100" s="29">
        <f t="shared" si="10"/>
        <v>18034.800781999998</v>
      </c>
    </row>
    <row r="101" spans="1:16" s="30" customFormat="1" x14ac:dyDescent="0.25">
      <c r="A101" s="26">
        <v>91</v>
      </c>
      <c r="B101" s="2" t="s">
        <v>229</v>
      </c>
      <c r="C101" s="2" t="s">
        <v>230</v>
      </c>
      <c r="D101" s="27" t="s">
        <v>25</v>
      </c>
      <c r="E101" s="16" t="s">
        <v>223</v>
      </c>
      <c r="F101" s="15" t="s">
        <v>224</v>
      </c>
      <c r="G101" s="3" t="s">
        <v>20</v>
      </c>
      <c r="H101" s="27"/>
      <c r="I101" s="27"/>
      <c r="J101" s="21">
        <v>17303</v>
      </c>
      <c r="K101" s="20">
        <f t="shared" si="6"/>
        <v>496.59609999999998</v>
      </c>
      <c r="L101" s="27">
        <v>0</v>
      </c>
      <c r="M101" s="21">
        <v>526.01120000000003</v>
      </c>
      <c r="N101" s="27">
        <v>4480</v>
      </c>
      <c r="O101" s="29">
        <f t="shared" si="10"/>
        <v>11800.3927</v>
      </c>
    </row>
    <row r="102" spans="1:16" s="30" customFormat="1" x14ac:dyDescent="0.25">
      <c r="A102" s="26">
        <v>92</v>
      </c>
      <c r="B102" s="2" t="s">
        <v>231</v>
      </c>
      <c r="C102" s="2" t="s">
        <v>232</v>
      </c>
      <c r="D102" s="27" t="s">
        <v>25</v>
      </c>
      <c r="E102" s="16" t="s">
        <v>223</v>
      </c>
      <c r="F102" s="15" t="s">
        <v>224</v>
      </c>
      <c r="G102" s="3" t="s">
        <v>20</v>
      </c>
      <c r="H102" s="27"/>
      <c r="I102" s="27"/>
      <c r="J102" s="21">
        <v>17303</v>
      </c>
      <c r="K102" s="20">
        <f t="shared" si="6"/>
        <v>496.59609999999998</v>
      </c>
      <c r="L102" s="27">
        <v>0</v>
      </c>
      <c r="M102" s="21">
        <v>526.01120000000003</v>
      </c>
      <c r="N102" s="27">
        <v>0</v>
      </c>
      <c r="O102" s="29">
        <f t="shared" si="10"/>
        <v>16280.3927</v>
      </c>
    </row>
    <row r="103" spans="1:16" s="30" customFormat="1" x14ac:dyDescent="0.25">
      <c r="A103" s="26">
        <v>93</v>
      </c>
      <c r="B103" s="2" t="s">
        <v>233</v>
      </c>
      <c r="C103" s="2" t="s">
        <v>234</v>
      </c>
      <c r="D103" s="27" t="s">
        <v>25</v>
      </c>
      <c r="E103" s="16" t="s">
        <v>223</v>
      </c>
      <c r="F103" s="15" t="s">
        <v>224</v>
      </c>
      <c r="G103" s="3" t="s">
        <v>20</v>
      </c>
      <c r="H103" s="27"/>
      <c r="I103" s="27"/>
      <c r="J103" s="21">
        <v>17303</v>
      </c>
      <c r="K103" s="20">
        <f t="shared" si="6"/>
        <v>496.59609999999998</v>
      </c>
      <c r="L103" s="27">
        <v>0</v>
      </c>
      <c r="M103" s="21">
        <v>526.01120000000003</v>
      </c>
      <c r="N103" s="27">
        <v>0</v>
      </c>
      <c r="O103" s="29">
        <f t="shared" si="10"/>
        <v>16280.3927</v>
      </c>
    </row>
    <row r="104" spans="1:16" s="30" customFormat="1" x14ac:dyDescent="0.25">
      <c r="A104" s="26">
        <v>94</v>
      </c>
      <c r="B104" s="14" t="s">
        <v>235</v>
      </c>
      <c r="C104" s="2" t="s">
        <v>236</v>
      </c>
      <c r="D104" s="27" t="s">
        <v>25</v>
      </c>
      <c r="E104" s="16" t="s">
        <v>223</v>
      </c>
      <c r="F104" s="15" t="s">
        <v>224</v>
      </c>
      <c r="G104" s="3" t="s">
        <v>20</v>
      </c>
      <c r="H104" s="27"/>
      <c r="I104" s="27"/>
      <c r="J104" s="21">
        <v>17303</v>
      </c>
      <c r="K104" s="20">
        <f t="shared" si="6"/>
        <v>496.59609999999998</v>
      </c>
      <c r="L104" s="27">
        <v>0</v>
      </c>
      <c r="M104" s="21">
        <v>526.01120000000003</v>
      </c>
      <c r="N104" s="27">
        <v>0</v>
      </c>
      <c r="O104" s="29">
        <f t="shared" si="10"/>
        <v>16280.3927</v>
      </c>
    </row>
    <row r="105" spans="1:16" s="30" customFormat="1" x14ac:dyDescent="0.25">
      <c r="A105" s="26">
        <v>95</v>
      </c>
      <c r="B105" s="14" t="s">
        <v>313</v>
      </c>
      <c r="C105" s="2" t="s">
        <v>314</v>
      </c>
      <c r="D105" s="27" t="s">
        <v>17</v>
      </c>
      <c r="E105" s="16" t="s">
        <v>223</v>
      </c>
      <c r="F105" s="15" t="s">
        <v>224</v>
      </c>
      <c r="G105" s="3" t="s">
        <v>20</v>
      </c>
      <c r="H105" s="27"/>
      <c r="I105" s="27"/>
      <c r="J105" s="21">
        <v>17303</v>
      </c>
      <c r="K105" s="20">
        <v>496.6</v>
      </c>
      <c r="L105" s="27">
        <v>0</v>
      </c>
      <c r="M105" s="21">
        <v>526.01</v>
      </c>
      <c r="N105" s="27">
        <v>0</v>
      </c>
      <c r="O105" s="29">
        <v>16280.39</v>
      </c>
    </row>
    <row r="106" spans="1:16" s="30" customFormat="1" x14ac:dyDescent="0.25">
      <c r="A106" s="26">
        <v>96</v>
      </c>
      <c r="B106" s="14" t="s">
        <v>317</v>
      </c>
      <c r="C106" s="2" t="s">
        <v>318</v>
      </c>
      <c r="D106" s="27" t="s">
        <v>25</v>
      </c>
      <c r="E106" s="16" t="s">
        <v>223</v>
      </c>
      <c r="F106" s="15" t="s">
        <v>224</v>
      </c>
      <c r="G106" s="3" t="s">
        <v>20</v>
      </c>
      <c r="H106" s="27"/>
      <c r="I106" s="27"/>
      <c r="J106" s="21">
        <v>17303</v>
      </c>
      <c r="K106" s="20">
        <v>496.62</v>
      </c>
      <c r="L106" s="27">
        <v>0</v>
      </c>
      <c r="M106" s="21">
        <v>526.01</v>
      </c>
      <c r="N106" s="27">
        <v>0</v>
      </c>
      <c r="O106" s="29">
        <v>16280.39</v>
      </c>
    </row>
    <row r="107" spans="1:16" s="30" customFormat="1" x14ac:dyDescent="0.25">
      <c r="A107" s="26">
        <v>97</v>
      </c>
      <c r="B107" s="14" t="s">
        <v>319</v>
      </c>
      <c r="C107" s="2" t="s">
        <v>320</v>
      </c>
      <c r="D107" s="27" t="s">
        <v>25</v>
      </c>
      <c r="E107" s="16" t="s">
        <v>223</v>
      </c>
      <c r="F107" s="15" t="s">
        <v>224</v>
      </c>
      <c r="G107" s="3" t="s">
        <v>20</v>
      </c>
      <c r="H107" s="27"/>
      <c r="I107" s="27"/>
      <c r="J107" s="21">
        <v>17303</v>
      </c>
      <c r="K107" s="20">
        <v>496.62</v>
      </c>
      <c r="L107" s="27">
        <v>0</v>
      </c>
      <c r="M107" s="21">
        <v>526.01</v>
      </c>
      <c r="N107" s="27">
        <v>0</v>
      </c>
      <c r="O107" s="29">
        <v>16280.39</v>
      </c>
    </row>
    <row r="108" spans="1:16" s="30" customFormat="1" x14ac:dyDescent="0.25">
      <c r="A108" s="26">
        <v>98</v>
      </c>
      <c r="B108" s="14" t="s">
        <v>321</v>
      </c>
      <c r="C108" s="2" t="s">
        <v>322</v>
      </c>
      <c r="D108" s="27" t="s">
        <v>25</v>
      </c>
      <c r="E108" s="16" t="s">
        <v>223</v>
      </c>
      <c r="F108" s="15" t="s">
        <v>224</v>
      </c>
      <c r="G108" s="3" t="s">
        <v>20</v>
      </c>
      <c r="H108" s="27"/>
      <c r="I108" s="27"/>
      <c r="J108" s="21">
        <v>17303</v>
      </c>
      <c r="K108" s="20">
        <v>496.62</v>
      </c>
      <c r="L108" s="27">
        <v>0</v>
      </c>
      <c r="M108" s="21">
        <v>526.01</v>
      </c>
      <c r="N108" s="27">
        <v>0</v>
      </c>
      <c r="O108" s="29">
        <v>16280.39</v>
      </c>
    </row>
    <row r="109" spans="1:16" s="30" customFormat="1" x14ac:dyDescent="0.25">
      <c r="A109" s="26">
        <v>99</v>
      </c>
      <c r="B109" s="14" t="s">
        <v>315</v>
      </c>
      <c r="C109" s="2" t="s">
        <v>316</v>
      </c>
      <c r="D109" s="27" t="s">
        <v>17</v>
      </c>
      <c r="E109" s="16" t="s">
        <v>223</v>
      </c>
      <c r="F109" s="15" t="s">
        <v>224</v>
      </c>
      <c r="G109" s="3" t="s">
        <v>20</v>
      </c>
      <c r="H109" s="27"/>
      <c r="I109" s="27"/>
      <c r="J109" s="21">
        <v>17303</v>
      </c>
      <c r="K109" s="20">
        <v>496.6</v>
      </c>
      <c r="L109" s="27">
        <v>0</v>
      </c>
      <c r="M109" s="21">
        <v>526.01</v>
      </c>
      <c r="N109" s="27">
        <v>0</v>
      </c>
      <c r="O109" s="29">
        <v>16280.39</v>
      </c>
    </row>
    <row r="110" spans="1:16" s="30" customFormat="1" x14ac:dyDescent="0.25">
      <c r="A110" s="26">
        <v>100</v>
      </c>
      <c r="B110" s="14" t="s">
        <v>237</v>
      </c>
      <c r="C110" s="2" t="s">
        <v>238</v>
      </c>
      <c r="D110" s="27" t="s">
        <v>25</v>
      </c>
      <c r="E110" s="16" t="s">
        <v>223</v>
      </c>
      <c r="F110" s="15" t="s">
        <v>224</v>
      </c>
      <c r="G110" s="3" t="s">
        <v>20</v>
      </c>
      <c r="H110" s="27"/>
      <c r="I110" s="27"/>
      <c r="J110" s="21">
        <v>17303</v>
      </c>
      <c r="K110" s="20">
        <f t="shared" si="6"/>
        <v>496.59609999999998</v>
      </c>
      <c r="L110" s="27">
        <v>0</v>
      </c>
      <c r="M110" s="21">
        <v>526.01120000000003</v>
      </c>
      <c r="N110" s="27">
        <v>5125</v>
      </c>
      <c r="O110" s="29">
        <f t="shared" si="10"/>
        <v>11155.3927</v>
      </c>
    </row>
    <row r="111" spans="1:16" s="30" customFormat="1" x14ac:dyDescent="0.25">
      <c r="A111" s="26">
        <v>101</v>
      </c>
      <c r="B111" s="14" t="s">
        <v>239</v>
      </c>
      <c r="C111" s="2" t="s">
        <v>240</v>
      </c>
      <c r="D111" s="27" t="s">
        <v>25</v>
      </c>
      <c r="E111" s="16" t="s">
        <v>223</v>
      </c>
      <c r="F111" s="15" t="s">
        <v>224</v>
      </c>
      <c r="G111" s="3" t="s">
        <v>20</v>
      </c>
      <c r="H111" s="27"/>
      <c r="I111" s="27"/>
      <c r="J111" s="21">
        <v>17303</v>
      </c>
      <c r="K111" s="20">
        <f t="shared" si="6"/>
        <v>496.59609999999998</v>
      </c>
      <c r="L111" s="27">
        <v>0</v>
      </c>
      <c r="M111" s="21">
        <v>526.01120000000003</v>
      </c>
      <c r="N111" s="27">
        <v>0</v>
      </c>
      <c r="O111" s="29">
        <f t="shared" si="10"/>
        <v>16280.3927</v>
      </c>
    </row>
    <row r="112" spans="1:16" s="30" customFormat="1" x14ac:dyDescent="0.25">
      <c r="A112" s="26">
        <v>102</v>
      </c>
      <c r="B112" s="14" t="s">
        <v>241</v>
      </c>
      <c r="C112" s="2" t="s">
        <v>242</v>
      </c>
      <c r="D112" s="27" t="s">
        <v>25</v>
      </c>
      <c r="E112" s="16" t="s">
        <v>223</v>
      </c>
      <c r="F112" s="15" t="s">
        <v>224</v>
      </c>
      <c r="G112" s="3" t="s">
        <v>20</v>
      </c>
      <c r="H112" s="27"/>
      <c r="I112" s="27"/>
      <c r="J112" s="21">
        <v>17303</v>
      </c>
      <c r="K112" s="20">
        <f t="shared" si="6"/>
        <v>496.59609999999998</v>
      </c>
      <c r="L112" s="27">
        <v>0</v>
      </c>
      <c r="M112" s="21">
        <v>526.01120000000003</v>
      </c>
      <c r="N112" s="27">
        <v>0</v>
      </c>
      <c r="O112" s="29">
        <f t="shared" si="10"/>
        <v>16280.3927</v>
      </c>
    </row>
    <row r="113" spans="1:16" s="30" customFormat="1" x14ac:dyDescent="0.25">
      <c r="A113" s="26">
        <v>103</v>
      </c>
      <c r="B113" s="14" t="s">
        <v>302</v>
      </c>
      <c r="C113" s="2" t="s">
        <v>303</v>
      </c>
      <c r="D113" s="27" t="s">
        <v>25</v>
      </c>
      <c r="E113" s="16" t="s">
        <v>223</v>
      </c>
      <c r="F113" s="15" t="s">
        <v>224</v>
      </c>
      <c r="G113" s="3" t="s">
        <v>20</v>
      </c>
      <c r="H113" s="27"/>
      <c r="I113" s="27"/>
      <c r="J113" s="21">
        <v>17303</v>
      </c>
      <c r="K113" s="20">
        <f t="shared" si="6"/>
        <v>496.59609999999998</v>
      </c>
      <c r="L113" s="27"/>
      <c r="M113" s="21">
        <v>526.01</v>
      </c>
      <c r="N113" s="27"/>
      <c r="O113" s="29">
        <v>16255.39</v>
      </c>
    </row>
    <row r="114" spans="1:16" s="24" customFormat="1" x14ac:dyDescent="0.25">
      <c r="A114" s="26">
        <v>104</v>
      </c>
      <c r="B114" s="2" t="s">
        <v>243</v>
      </c>
      <c r="C114" s="2" t="s">
        <v>244</v>
      </c>
      <c r="D114" s="27" t="s">
        <v>25</v>
      </c>
      <c r="E114" s="16" t="s">
        <v>245</v>
      </c>
      <c r="F114" s="15" t="s">
        <v>246</v>
      </c>
      <c r="G114" s="3" t="s">
        <v>20</v>
      </c>
      <c r="H114" s="27"/>
      <c r="I114" s="27"/>
      <c r="J114" s="21">
        <v>26565</v>
      </c>
      <c r="K114" s="20">
        <f t="shared" si="6"/>
        <v>762.41549999999995</v>
      </c>
      <c r="L114" s="27">
        <v>0</v>
      </c>
      <c r="M114" s="21">
        <v>807.57600000000002</v>
      </c>
      <c r="N114" s="27">
        <v>0</v>
      </c>
      <c r="O114" s="29">
        <f t="shared" si="10"/>
        <v>24995.0085</v>
      </c>
      <c r="P114" s="30"/>
    </row>
    <row r="115" spans="1:16" s="24" customFormat="1" x14ac:dyDescent="0.25">
      <c r="A115" s="26">
        <v>105</v>
      </c>
      <c r="B115" s="2" t="s">
        <v>247</v>
      </c>
      <c r="C115" s="2" t="s">
        <v>248</v>
      </c>
      <c r="D115" s="27" t="s">
        <v>17</v>
      </c>
      <c r="E115" s="16" t="s">
        <v>249</v>
      </c>
      <c r="F115" s="15" t="s">
        <v>246</v>
      </c>
      <c r="G115" s="3" t="s">
        <v>20</v>
      </c>
      <c r="H115" s="27"/>
      <c r="I115" s="27"/>
      <c r="J115" s="21">
        <v>14157</v>
      </c>
      <c r="K115" s="20">
        <f t="shared" si="6"/>
        <v>406.30590000000001</v>
      </c>
      <c r="L115" s="27">
        <v>0</v>
      </c>
      <c r="M115" s="21">
        <v>430.37279999999998</v>
      </c>
      <c r="N115" s="27" t="s">
        <v>250</v>
      </c>
      <c r="O115" s="29">
        <f t="shared" si="10"/>
        <v>10945.321300000001</v>
      </c>
      <c r="P115" s="30"/>
    </row>
    <row r="116" spans="1:16" s="24" customFormat="1" x14ac:dyDescent="0.25">
      <c r="A116" s="26">
        <v>106</v>
      </c>
      <c r="B116" s="2" t="s">
        <v>251</v>
      </c>
      <c r="C116" s="2" t="s">
        <v>252</v>
      </c>
      <c r="D116" s="27" t="s">
        <v>17</v>
      </c>
      <c r="E116" s="16" t="s">
        <v>249</v>
      </c>
      <c r="F116" s="15" t="s">
        <v>246</v>
      </c>
      <c r="G116" s="3" t="s">
        <v>20</v>
      </c>
      <c r="H116" s="27"/>
      <c r="I116" s="27"/>
      <c r="J116" s="21">
        <v>26565</v>
      </c>
      <c r="K116" s="20">
        <f t="shared" si="6"/>
        <v>762.41549999999995</v>
      </c>
      <c r="L116" s="27">
        <v>0</v>
      </c>
      <c r="M116" s="21">
        <v>807.57600000000002</v>
      </c>
      <c r="N116" s="27" t="s">
        <v>253</v>
      </c>
      <c r="O116" s="29">
        <f t="shared" si="10"/>
        <v>24915.0085</v>
      </c>
      <c r="P116" s="30"/>
    </row>
    <row r="117" spans="1:16" s="24" customFormat="1" x14ac:dyDescent="0.25">
      <c r="A117" s="26">
        <v>107</v>
      </c>
      <c r="B117" s="2" t="s">
        <v>254</v>
      </c>
      <c r="C117" s="2" t="s">
        <v>255</v>
      </c>
      <c r="D117" s="27" t="s">
        <v>17</v>
      </c>
      <c r="E117" s="16" t="s">
        <v>249</v>
      </c>
      <c r="F117" s="15" t="s">
        <v>246</v>
      </c>
      <c r="G117" s="3" t="s">
        <v>20</v>
      </c>
      <c r="H117" s="27"/>
      <c r="I117" s="27"/>
      <c r="J117" s="21">
        <v>14157</v>
      </c>
      <c r="K117" s="20">
        <f t="shared" si="6"/>
        <v>406.30590000000001</v>
      </c>
      <c r="L117" s="27">
        <v>0</v>
      </c>
      <c r="M117" s="21">
        <v>430.37279999999998</v>
      </c>
      <c r="N117" s="27" t="s">
        <v>151</v>
      </c>
      <c r="O117" s="29">
        <f t="shared" si="10"/>
        <v>13220.321300000001</v>
      </c>
      <c r="P117" s="30"/>
    </row>
    <row r="118" spans="1:16" s="24" customFormat="1" x14ac:dyDescent="0.25">
      <c r="A118" s="26">
        <v>108</v>
      </c>
      <c r="B118" s="2" t="s">
        <v>256</v>
      </c>
      <c r="C118" s="2" t="s">
        <v>257</v>
      </c>
      <c r="D118" s="27" t="s">
        <v>17</v>
      </c>
      <c r="E118" s="16" t="s">
        <v>249</v>
      </c>
      <c r="F118" s="15" t="s">
        <v>246</v>
      </c>
      <c r="G118" s="3" t="s">
        <v>20</v>
      </c>
      <c r="H118" s="27"/>
      <c r="I118" s="27"/>
      <c r="J118" s="21">
        <v>14157</v>
      </c>
      <c r="K118" s="20">
        <f t="shared" si="6"/>
        <v>406.30590000000001</v>
      </c>
      <c r="L118" s="27">
        <v>0</v>
      </c>
      <c r="M118" s="21">
        <v>430.37279999999998</v>
      </c>
      <c r="N118" s="39" t="s">
        <v>258</v>
      </c>
      <c r="O118" s="29">
        <f t="shared" si="10"/>
        <v>10790.321300000001</v>
      </c>
      <c r="P118" s="30"/>
    </row>
    <row r="119" spans="1:16" s="24" customFormat="1" x14ac:dyDescent="0.25">
      <c r="A119" s="26">
        <v>109</v>
      </c>
      <c r="B119" s="2" t="s">
        <v>259</v>
      </c>
      <c r="C119" s="2" t="s">
        <v>260</v>
      </c>
      <c r="D119" s="27" t="s">
        <v>17</v>
      </c>
      <c r="E119" s="16" t="s">
        <v>249</v>
      </c>
      <c r="F119" s="15" t="s">
        <v>246</v>
      </c>
      <c r="G119" s="3" t="s">
        <v>20</v>
      </c>
      <c r="H119" s="27"/>
      <c r="I119" s="27"/>
      <c r="J119" s="21">
        <v>14157</v>
      </c>
      <c r="K119" s="20">
        <f t="shared" si="6"/>
        <v>406.30590000000001</v>
      </c>
      <c r="L119" s="27">
        <v>0</v>
      </c>
      <c r="M119" s="21">
        <v>430.37279999999998</v>
      </c>
      <c r="N119" s="27" t="s">
        <v>261</v>
      </c>
      <c r="O119" s="29">
        <f t="shared" si="10"/>
        <v>10495.321300000001</v>
      </c>
      <c r="P119" s="30"/>
    </row>
    <row r="120" spans="1:16" s="24" customFormat="1" x14ac:dyDescent="0.25">
      <c r="A120" s="26">
        <v>110</v>
      </c>
      <c r="B120" s="2" t="s">
        <v>262</v>
      </c>
      <c r="C120" s="2" t="s">
        <v>263</v>
      </c>
      <c r="D120" s="27" t="s">
        <v>17</v>
      </c>
      <c r="E120" s="16" t="s">
        <v>249</v>
      </c>
      <c r="F120" s="15" t="s">
        <v>246</v>
      </c>
      <c r="G120" s="3" t="s">
        <v>20</v>
      </c>
      <c r="H120" s="27"/>
      <c r="I120" s="27"/>
      <c r="J120" s="21">
        <v>14157</v>
      </c>
      <c r="K120" s="20">
        <f t="shared" si="6"/>
        <v>406.30590000000001</v>
      </c>
      <c r="L120" s="27">
        <v>0</v>
      </c>
      <c r="M120" s="21">
        <v>430.37279999999998</v>
      </c>
      <c r="N120" s="27" t="s">
        <v>264</v>
      </c>
      <c r="O120" s="29">
        <f t="shared" si="10"/>
        <v>11420.321300000001</v>
      </c>
      <c r="P120" s="30"/>
    </row>
    <row r="121" spans="1:16" s="30" customFormat="1" x14ac:dyDescent="0.25">
      <c r="A121" s="26">
        <v>111</v>
      </c>
      <c r="B121" s="2" t="s">
        <v>265</v>
      </c>
      <c r="C121" s="2" t="s">
        <v>266</v>
      </c>
      <c r="D121" s="27" t="s">
        <v>17</v>
      </c>
      <c r="E121" s="16" t="s">
        <v>249</v>
      </c>
      <c r="F121" s="15" t="s">
        <v>246</v>
      </c>
      <c r="G121" s="3" t="s">
        <v>20</v>
      </c>
      <c r="H121" s="27"/>
      <c r="I121" s="27"/>
      <c r="J121" s="21">
        <v>14157</v>
      </c>
      <c r="K121" s="20">
        <f t="shared" si="6"/>
        <v>406.30590000000001</v>
      </c>
      <c r="L121" s="27">
        <v>0</v>
      </c>
      <c r="M121" s="21">
        <v>430.37279999999998</v>
      </c>
      <c r="N121" s="27" t="s">
        <v>267</v>
      </c>
      <c r="O121" s="29">
        <f t="shared" si="10"/>
        <v>10340.321300000001</v>
      </c>
    </row>
    <row r="122" spans="1:16" s="24" customFormat="1" x14ac:dyDescent="0.25">
      <c r="A122" s="26">
        <v>112</v>
      </c>
      <c r="B122" s="2" t="s">
        <v>268</v>
      </c>
      <c r="C122" s="2" t="s">
        <v>269</v>
      </c>
      <c r="D122" s="27" t="s">
        <v>17</v>
      </c>
      <c r="E122" s="16" t="s">
        <v>249</v>
      </c>
      <c r="F122" s="15" t="s">
        <v>246</v>
      </c>
      <c r="G122" s="3" t="s">
        <v>20</v>
      </c>
      <c r="H122" s="27"/>
      <c r="I122" s="27"/>
      <c r="J122" s="21">
        <v>14157</v>
      </c>
      <c r="K122" s="20">
        <f t="shared" si="6"/>
        <v>406.30590000000001</v>
      </c>
      <c r="L122" s="27">
        <v>0</v>
      </c>
      <c r="M122" s="21">
        <v>430.37279999999998</v>
      </c>
      <c r="N122" s="27">
        <v>0</v>
      </c>
      <c r="O122" s="29">
        <f t="shared" si="10"/>
        <v>13320.321300000001</v>
      </c>
      <c r="P122" s="30"/>
    </row>
    <row r="123" spans="1:16" s="30" customFormat="1" x14ac:dyDescent="0.25">
      <c r="A123" s="26">
        <v>113</v>
      </c>
      <c r="B123" s="2" t="s">
        <v>270</v>
      </c>
      <c r="C123" s="2" t="s">
        <v>271</v>
      </c>
      <c r="D123" s="27" t="s">
        <v>25</v>
      </c>
      <c r="E123" s="16" t="s">
        <v>272</v>
      </c>
      <c r="F123" s="15" t="s">
        <v>246</v>
      </c>
      <c r="G123" s="3" t="s">
        <v>20</v>
      </c>
      <c r="H123" s="27"/>
      <c r="I123" s="27"/>
      <c r="J123" s="21">
        <v>14943.5</v>
      </c>
      <c r="K123" s="20">
        <f t="shared" si="6"/>
        <v>428.87844999999999</v>
      </c>
      <c r="L123" s="27">
        <v>0</v>
      </c>
      <c r="M123" s="21">
        <v>454.2824</v>
      </c>
      <c r="N123" s="27">
        <v>0</v>
      </c>
      <c r="O123" s="29">
        <f t="shared" si="10"/>
        <v>14060.33915</v>
      </c>
    </row>
    <row r="124" spans="1:16" s="30" customFormat="1" x14ac:dyDescent="0.25">
      <c r="A124" s="26">
        <v>114</v>
      </c>
      <c r="B124" s="2" t="s">
        <v>273</v>
      </c>
      <c r="C124" s="2" t="s">
        <v>274</v>
      </c>
      <c r="D124" s="27" t="s">
        <v>25</v>
      </c>
      <c r="E124" s="16" t="s">
        <v>272</v>
      </c>
      <c r="F124" s="15" t="s">
        <v>246</v>
      </c>
      <c r="G124" s="3" t="s">
        <v>20</v>
      </c>
      <c r="H124" s="27"/>
      <c r="I124" s="27"/>
      <c r="J124" s="21">
        <v>17303</v>
      </c>
      <c r="K124" s="20">
        <f t="shared" si="6"/>
        <v>496.59609999999998</v>
      </c>
      <c r="L124" s="27">
        <v>0</v>
      </c>
      <c r="M124" s="21">
        <v>526.01120000000003</v>
      </c>
      <c r="N124" s="27">
        <v>0</v>
      </c>
      <c r="O124" s="29">
        <f t="shared" si="10"/>
        <v>16280.3927</v>
      </c>
    </row>
    <row r="125" spans="1:16" s="30" customFormat="1" x14ac:dyDescent="0.25">
      <c r="A125" s="26">
        <v>115</v>
      </c>
      <c r="B125" s="2" t="s">
        <v>275</v>
      </c>
      <c r="C125" s="2" t="s">
        <v>276</v>
      </c>
      <c r="D125" s="27" t="s">
        <v>25</v>
      </c>
      <c r="E125" s="16" t="s">
        <v>245</v>
      </c>
      <c r="F125" s="15" t="s">
        <v>246</v>
      </c>
      <c r="G125" s="3" t="s">
        <v>20</v>
      </c>
      <c r="H125" s="27"/>
      <c r="I125" s="27"/>
      <c r="J125" s="21">
        <v>29400</v>
      </c>
      <c r="K125" s="20">
        <f t="shared" si="6"/>
        <v>843.78</v>
      </c>
      <c r="L125" s="27">
        <v>0</v>
      </c>
      <c r="M125" s="21">
        <v>893.76</v>
      </c>
      <c r="N125" s="27">
        <v>0</v>
      </c>
      <c r="O125" s="29">
        <f t="shared" si="10"/>
        <v>27662.460000000003</v>
      </c>
    </row>
    <row r="126" spans="1:16" s="30" customFormat="1" x14ac:dyDescent="0.25">
      <c r="A126" s="26">
        <v>116</v>
      </c>
      <c r="B126" s="2" t="s">
        <v>311</v>
      </c>
      <c r="C126" s="2" t="s">
        <v>312</v>
      </c>
      <c r="D126" s="27" t="s">
        <v>17</v>
      </c>
      <c r="E126" s="16" t="s">
        <v>249</v>
      </c>
      <c r="F126" s="15" t="s">
        <v>246</v>
      </c>
      <c r="G126" s="3" t="s">
        <v>20</v>
      </c>
      <c r="H126" s="27"/>
      <c r="I126" s="27"/>
      <c r="J126" s="21">
        <v>14157</v>
      </c>
      <c r="K126" s="20">
        <v>843.78</v>
      </c>
      <c r="L126" s="27"/>
      <c r="M126" s="21">
        <v>430.37</v>
      </c>
      <c r="N126" s="27">
        <v>0</v>
      </c>
      <c r="O126" s="29">
        <v>13320.32</v>
      </c>
    </row>
    <row r="127" spans="1:16" s="24" customFormat="1" x14ac:dyDescent="0.25">
      <c r="A127" s="26">
        <v>117</v>
      </c>
      <c r="B127" s="14" t="s">
        <v>277</v>
      </c>
      <c r="C127" s="2" t="s">
        <v>278</v>
      </c>
      <c r="D127" s="27" t="s">
        <v>17</v>
      </c>
      <c r="E127" s="17" t="s">
        <v>249</v>
      </c>
      <c r="F127" s="15" t="s">
        <v>246</v>
      </c>
      <c r="G127" s="3" t="s">
        <v>20</v>
      </c>
      <c r="H127" s="27"/>
      <c r="I127" s="27"/>
      <c r="J127" s="21">
        <v>14157</v>
      </c>
      <c r="K127" s="20">
        <f t="shared" si="6"/>
        <v>406.30590000000001</v>
      </c>
      <c r="L127" s="27">
        <v>0</v>
      </c>
      <c r="M127" s="21">
        <v>430.37279999999998</v>
      </c>
      <c r="N127" s="27">
        <v>0</v>
      </c>
      <c r="O127" s="29">
        <f t="shared" si="10"/>
        <v>13320.321300000001</v>
      </c>
      <c r="P127" s="30"/>
    </row>
    <row r="128" spans="1:16" s="30" customFormat="1" x14ac:dyDescent="0.25">
      <c r="A128" s="26">
        <v>118</v>
      </c>
      <c r="B128" s="14" t="s">
        <v>279</v>
      </c>
      <c r="C128" s="2" t="s">
        <v>280</v>
      </c>
      <c r="D128" s="27" t="s">
        <v>17</v>
      </c>
      <c r="E128" s="17" t="s">
        <v>249</v>
      </c>
      <c r="F128" s="15" t="s">
        <v>246</v>
      </c>
      <c r="G128" s="3" t="s">
        <v>20</v>
      </c>
      <c r="H128" s="27"/>
      <c r="I128" s="27"/>
      <c r="J128" s="21">
        <v>14157</v>
      </c>
      <c r="K128" s="20">
        <f t="shared" si="6"/>
        <v>406.30590000000001</v>
      </c>
      <c r="L128" s="27">
        <v>0</v>
      </c>
      <c r="M128" s="21">
        <v>430.37279999999998</v>
      </c>
      <c r="N128" s="27" t="s">
        <v>253</v>
      </c>
      <c r="O128" s="29">
        <f t="shared" si="10"/>
        <v>13240.321300000001</v>
      </c>
    </row>
    <row r="137" spans="13:15" x14ac:dyDescent="0.25">
      <c r="M137" s="42" t="s">
        <v>289</v>
      </c>
      <c r="N137" s="41"/>
      <c r="O137" s="41"/>
    </row>
    <row r="138" spans="13:15" x14ac:dyDescent="0.25">
      <c r="M138" s="41" t="s">
        <v>290</v>
      </c>
      <c r="N138" s="41"/>
      <c r="O138" s="41"/>
    </row>
  </sheetData>
  <dataValidations count="5">
    <dataValidation type="list" allowBlank="1" showInputMessage="1" showErrorMessage="1" sqref="C8">
      <formula1>Años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F8">
      <formula1>Meses</formula1>
    </dataValidation>
    <dataValidation type="list" allowBlank="1" showInputMessage="1" showErrorMessage="1" sqref="D11:D128">
      <formula1>Sexos</formula1>
    </dataValidation>
  </dataValidations>
  <pageMargins left="0.7" right="0.7" top="0.75" bottom="0.75" header="0.3" footer="0.3"/>
  <pageSetup paperSize="9" scale="4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2022-03-24T14:11:56Z</cp:lastPrinted>
  <dcterms:created xsi:type="dcterms:W3CDTF">2015-06-05T18:19:34Z</dcterms:created>
  <dcterms:modified xsi:type="dcterms:W3CDTF">2022-09-14T13:17:49Z</dcterms:modified>
</cp:coreProperties>
</file>