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miliaa\Desktop\contabilida agosto 2022\Cuenta por pagar\"/>
    </mc:Choice>
  </mc:AlternateContent>
  <bookViews>
    <workbookView xWindow="0" yWindow="0" windowWidth="21600" windowHeight="9735"/>
  </bookViews>
  <sheets>
    <sheet name="AGOSTO 2022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7" i="1" l="1"/>
  <c r="L25" i="1"/>
  <c r="L24" i="1"/>
  <c r="L23" i="1"/>
  <c r="E23" i="1"/>
  <c r="L22" i="1"/>
  <c r="L21" i="1"/>
  <c r="L20" i="1"/>
  <c r="L19" i="1"/>
  <c r="L18" i="1"/>
  <c r="L17" i="1"/>
  <c r="L16" i="1"/>
  <c r="L15" i="1"/>
  <c r="L14" i="1"/>
  <c r="L13" i="1"/>
  <c r="L12" i="1"/>
  <c r="K12" i="1"/>
  <c r="L11" i="1"/>
  <c r="K11" i="1"/>
  <c r="L10" i="1"/>
  <c r="K47" i="1" l="1"/>
</calcChain>
</file>

<file path=xl/comments1.xml><?xml version="1.0" encoding="utf-8"?>
<comments xmlns="http://schemas.openxmlformats.org/spreadsheetml/2006/main">
  <authors>
    <author>Autor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<sst xmlns="http://schemas.openxmlformats.org/spreadsheetml/2006/main" count="267" uniqueCount="153">
  <si>
    <t>CENTRO DE EDUCACION MEDICA DE AMISTAD DOMINICO - JAPONESA (CEMADOJA)</t>
  </si>
  <si>
    <t xml:space="preserve">Pagos a Proveedores </t>
  </si>
  <si>
    <t>AL  31/08/2022</t>
  </si>
  <si>
    <t xml:space="preserve">FECHA
 REGISTRO </t>
  </si>
  <si>
    <t xml:space="preserve">FECHA
 FACTURACION </t>
  </si>
  <si>
    <t xml:space="preserve">FECHA VENCIMIENTO </t>
  </si>
  <si>
    <t>ORDEN DE 
COMPRA</t>
  </si>
  <si>
    <t>PROVEEDOR</t>
  </si>
  <si>
    <t>CONCEPTO</t>
  </si>
  <si>
    <t xml:space="preserve">FACTURA No. </t>
  </si>
  <si>
    <t>No.
Libramientos</t>
  </si>
  <si>
    <t>No.
CHEQUE</t>
  </si>
  <si>
    <t>MONTO FACTURADO</t>
  </si>
  <si>
    <t>PAGADO</t>
  </si>
  <si>
    <t>PENDIENTE</t>
  </si>
  <si>
    <t>ESTADO</t>
  </si>
  <si>
    <t>N/A</t>
  </si>
  <si>
    <t>CORPORACION ACUEDUCTO 
ALCANTARILLADO  SANTO DOMINGO</t>
  </si>
  <si>
    <t>PAGO POR SERVICIO DE AGUA-CONSUMO ALCANTARILLADO CORRESP. AL MES DE AGOSTO 2022.</t>
  </si>
  <si>
    <t>B1500099462</t>
  </si>
  <si>
    <t>-</t>
  </si>
  <si>
    <t>Completo</t>
  </si>
  <si>
    <t>"</t>
  </si>
  <si>
    <t>B1500099463</t>
  </si>
  <si>
    <t>B1500099464</t>
  </si>
  <si>
    <t>COMPANIA DOMINICANA DE TELEFONOS C POR A</t>
  </si>
  <si>
    <t>SERVICIOS TELEFONICOS  CORRESP. AL MES DE JULIO 2022</t>
  </si>
  <si>
    <t>B1500175763</t>
  </si>
  <si>
    <t>B1500176505</t>
  </si>
  <si>
    <t>B1500176506</t>
  </si>
  <si>
    <t xml:space="preserve">CEMADOJA-DAF-CM-2022-0013 </t>
  </si>
  <si>
    <t>JUAN ANTONIO DALIS CORDERO</t>
  </si>
  <si>
    <t>SERVICIO DE ADECUACION DEL DEP. CONTABILIDAD,  GARITA DE SEGURIDAD EXTERNA Y BASUDERO Y VACIADO PARA PISO
 EN HOLMIGON EN AREA  PRUEBA DE COVID-19.</t>
  </si>
  <si>
    <t>B1500000034</t>
  </si>
  <si>
    <t>CEMADOJA-DAF-CM-2022-0041</t>
  </si>
  <si>
    <t>FARMACEUTICAS AVANZADAS, SRL</t>
  </si>
  <si>
    <t>COMPRA DE BAJANTE TRANSFLUX CT45 CONTRASTLINE PARA INYECTOR</t>
  </si>
  <si>
    <t>B1500000420</t>
  </si>
  <si>
    <t xml:space="preserve">CEMADOJA-UC-CD-2021-0073 </t>
  </si>
  <si>
    <t xml:space="preserve">FRANKLIN ESPINAL </t>
  </si>
  <si>
    <t>SERVICIO DE REPARACION FOTOCOPIADORA DE LA DIRECCION.</t>
  </si>
  <si>
    <t>B1500000256</t>
  </si>
  <si>
    <t>AYUNTAMIENTO DEL DISTRITO NACIONAL</t>
  </si>
  <si>
    <t>Servicios de Recogida de Basura corresp al mes  AGOSTO 2022.</t>
  </si>
  <si>
    <t>B1500035425</t>
  </si>
  <si>
    <t xml:space="preserve">CEMADOJA-UC-CD-2022-0077 </t>
  </si>
  <si>
    <t>JULIO PEREZ MONTILLA</t>
  </si>
  <si>
    <t>COMPRA DE TARJETAS DE PRESENTACIONES, RESMA DE PAPEL Y AGENDAS AÑO 2022</t>
  </si>
  <si>
    <t>B1500000063</t>
  </si>
  <si>
    <t xml:space="preserve">CEMADOJA-UC-CD-2022-0083 </t>
  </si>
  <si>
    <t>S &amp;S 724, S.R.L</t>
  </si>
  <si>
    <t>SERVICIOS DE MANTENIMIENTO PREVENTIVO A UPS POWERWARE DEL EQUIPO DE TOMOGRAFIA</t>
  </si>
  <si>
    <t>B1500000019</t>
  </si>
  <si>
    <t xml:space="preserve">CEMADOJA-CCC-PEEX-2022-0001 </t>
  </si>
  <si>
    <t>UNIQUE REPRESENTACIONES, SRL</t>
  </si>
  <si>
    <t>COMPRA DE 8,000 UNIDADES DE PELICULAS AGFAS DRY STAR DT2 PARA RX 14*17 P/R AREA DE IMÁGENES</t>
  </si>
  <si>
    <t>B1500003237</t>
  </si>
  <si>
    <t>ALTICE DOMINICANA, SA</t>
  </si>
  <si>
    <t>SERVICIOS POR RENTA INTERNET ASIMETRICO 1 LP 150 MBPS - 50 MBPS 08-07-2022  al 07-08-2022.</t>
  </si>
  <si>
    <t>B1500042597</t>
  </si>
  <si>
    <t>CEMADOJA-UC-CD-2022-0049</t>
  </si>
  <si>
    <t>COMPRA  DE SEPARADORES DE LIBROS Y LETREROS PARA DIVERSAS AREAS.</t>
  </si>
  <si>
    <t>B1500000065</t>
  </si>
  <si>
    <t xml:space="preserve">CEMADOJA- UC-CD-2022-0070 </t>
  </si>
  <si>
    <t>Rossmery Arisleida Jiménez Beltre De Capellan</t>
  </si>
  <si>
    <t>COMPRA 86 BOTELLONES DE AGUA PARA CONSUMO DE LOS EMPLEADOS DE LA INSTITUCION</t>
  </si>
  <si>
    <t>B1500000242</t>
  </si>
  <si>
    <t xml:space="preserve">CEMADOJA-UC-CD-2022-00081 </t>
  </si>
  <si>
    <t>COMPRA DE   MICROONDAS INDUSTRIAL PARA COMEDOR DEL CENTRO Y USO DE LOS EMPLEADOS</t>
  </si>
  <si>
    <t>B1500000044</t>
  </si>
  <si>
    <t xml:space="preserve">CEMADOJA-UC-CD-2022-0080 </t>
  </si>
  <si>
    <t>Teo Mecánica Autogas, SRL</t>
  </si>
  <si>
    <t xml:space="preserve"> SERVICIO DE INSTALACION DE SISTEMA DE GAS NATURAL A NISSAN FRONTIER ASIGNADA A LA ADMINISTRACION</t>
  </si>
  <si>
    <t>B1500000052</t>
  </si>
  <si>
    <t xml:space="preserve">CEMADOJA-CCC-PEPU-2022-0001 </t>
  </si>
  <si>
    <t>COMPRA DE  PELICULAS DRY STAR DT PARA RAYOS X 10*12</t>
  </si>
  <si>
    <t>B1500003258</t>
  </si>
  <si>
    <t> 23/08/2022</t>
  </si>
  <si>
    <t xml:space="preserve">CEMADOJA-DAF-CM-2022-0040 </t>
  </si>
  <si>
    <t>VENTAS DIVERSAS FARMACEUTICAS, SRL</t>
  </si>
  <si>
    <t>POR COMPRA DE CATETER #18-20-22 Y DE HISTEROSALPINGOGRAFIA #5</t>
  </si>
  <si>
    <t>B1500003032</t>
  </si>
  <si>
    <t xml:space="preserve">CEMADOJA- UC-CD-2022-0085 </t>
  </si>
  <si>
    <t>Planet Medical Services, SRL</t>
  </si>
  <si>
    <t>SERVICIOS DE MANTENIMIENTOS A 2 SONOGRAFOS VOLUSON S8</t>
  </si>
  <si>
    <t>B1500000157</t>
  </si>
  <si>
    <t>B1500000158</t>
  </si>
  <si>
    <t xml:space="preserve">CEMADOJA-UC-CD-2022-0082 </t>
  </si>
  <si>
    <t>VANEZ MULTISERVICES, SRL</t>
  </si>
  <si>
    <t>COMPRA DE ROLLOS DE PAPEL 3’ DE 3’ COPIAS Y ROLLOS DE ETIQUETAS PARA IDENTIFICAR ACTIVOS FIJOS</t>
  </si>
  <si>
    <t>B1500000001</t>
  </si>
  <si>
    <t> 13/09/2022</t>
  </si>
  <si>
    <t>GUILLERMO JOSE RIVERA PEREZ</t>
  </si>
  <si>
    <t>COMPRA DE 4 BAMBALINAS CON SUS MANTELES</t>
  </si>
  <si>
    <t>B1500000018</t>
  </si>
  <si>
    <t>20% DE RENOVACION DE CONTRATO POR MANTENIMIENTO, SOLUCIONES DE ARCHIVO, TRANSMISION DE IMAGENES, DIGITALIZADORES Y EQUIPOS DE IMPRESION. PERIODO 2022-2023.</t>
  </si>
  <si>
    <t>B1500003198</t>
  </si>
  <si>
    <t>40% DE RENOVACION DE CONTRATO POR MANTENIMIENTO, SOLUCIONES DE ARCHIVO, TRANSMISION DE IMAGENES, DIGITALIZADORES Y EQUIPOS DE IMPRESION. PERIODO 2022-2023.</t>
  </si>
  <si>
    <t>B1500003248</t>
  </si>
  <si>
    <t xml:space="preserve">CEMADOJA-DAF-CM-2022-0043 </t>
  </si>
  <si>
    <t xml:space="preserve"> COMPRA DE UPS PARA MAMOGRAFO HOLOGIC</t>
  </si>
  <si>
    <t>B15000000156</t>
  </si>
  <si>
    <t xml:space="preserve">CEMADOJA- UC-CD-2022-0075 </t>
  </si>
  <si>
    <t>COMPRA DE BANDEJA DE MESA PARA RAYOS X DEL EQUIPO DE FLUROSCOPIA.</t>
  </si>
  <si>
    <t>B1500000159</t>
  </si>
  <si>
    <t>CEMADOJA-DAF-CM-202-042</t>
  </si>
  <si>
    <t xml:space="preserve">CANARIO DIESEL, SRL </t>
  </si>
  <si>
    <t>COMPRA DE TICKETS DE COMBUSTIBLE PARA USO INSTITUCIONAL</t>
  </si>
  <si>
    <t>B1500000205</t>
  </si>
  <si>
    <t>CEMADOJA-UC-CD-2022-0041</t>
  </si>
  <si>
    <t>Ayarilis Sánchez De Mejia</t>
  </si>
  <si>
    <t>SERVICIO DE NOTARIZACIONES DE CONTRATOS.</t>
  </si>
  <si>
    <t>B1500000216</t>
  </si>
  <si>
    <t xml:space="preserve">COMPRA CEMADOJA-UC-CD-2022-0084 </t>
  </si>
  <si>
    <t>GENEROSO ALTAGRACIA GOMEZ</t>
  </si>
  <si>
    <t>SERVICIO A LOS EXTINTORES UTILIZADOS EN EL CENTRO</t>
  </si>
  <si>
    <t>B1500000036</t>
  </si>
  <si>
    <t xml:space="preserve">CEMADOJA-UC-CD-2022-0089 </t>
  </si>
  <si>
    <t>EDYJCSA, SRL</t>
  </si>
  <si>
    <t>COMPRA DE PRODUCTOS, UTILES DE LIMPIEZA Y AFINES</t>
  </si>
  <si>
    <t>B1500000518</t>
  </si>
  <si>
    <t xml:space="preserve">CEMADOJA-UC-CD-2022-0054 </t>
  </si>
  <si>
    <t>JASON ELIAS PEREZ PEREZ</t>
  </si>
  <si>
    <t>REPARACION DE MUEBLES Y SILLAS EJECUTIVAS</t>
  </si>
  <si>
    <t>B1500000002</t>
  </si>
  <si>
    <t xml:space="preserve">CEMADOJA- CCC-CP-2022-0003 </t>
  </si>
  <si>
    <t xml:space="preserve"> SERVICIOS DE MANTENIMIENTOS PREVENTIVOS Y CORRECTIVOS A EQUIPOS DE IMAGENES DEL CENTRO.</t>
  </si>
  <si>
    <t>B1500000161</t>
  </si>
  <si>
    <t>SERVICIOS TELEFONICOS  CORRESP. AL MES DE AGOSTO 2022</t>
  </si>
  <si>
    <t>B1500172967</t>
  </si>
  <si>
    <t>B1500179268</t>
  </si>
  <si>
    <t>B1500178523</t>
  </si>
  <si>
    <t xml:space="preserve">AIDSA </t>
  </si>
  <si>
    <t>Pago servicios de esterilizacion y dispoccion final correspondiente aL mes de  JULIO  2022.</t>
  </si>
  <si>
    <t>B1500001270</t>
  </si>
  <si>
    <t>CEMADOJA-UC-CD-2022-0079</t>
  </si>
  <si>
    <t>REPARACION SISTEMA DE AIRE ACONDICIONADO CAMIONETA NISSAN FRONTIER ASIGN. A LA ADMINISTRACION DEL CENTRO.</t>
  </si>
  <si>
    <t>B1500000051</t>
  </si>
  <si>
    <t>CEMADOJA-UC-CD-2022-0072</t>
  </si>
  <si>
    <t>BIO NOVA, SRL</t>
  </si>
  <si>
    <t>COMPRA DE MUELLER HINTON AGAR, MANITOL SALADO Y TUBO CONICO PARA MUESTRAS DE LABORATORIO.</t>
  </si>
  <si>
    <t>B1500009607</t>
  </si>
  <si>
    <t xml:space="preserve">TOTAL </t>
  </si>
  <si>
    <t>________________________</t>
  </si>
  <si>
    <t xml:space="preserve">Preparado </t>
  </si>
  <si>
    <t xml:space="preserve">Revisado </t>
  </si>
  <si>
    <t xml:space="preserve">Aprobado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</si>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</sst>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 Light"/>
      <family val="1"/>
      <scheme val="major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8">
    <xf numFmtId="0" fontId="0" fillId="0" borderId="0" xfId="0"/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164" fontId="5" fillId="3" borderId="8" xfId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14" fontId="6" fillId="2" borderId="9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4" fontId="6" fillId="2" borderId="13" xfId="0" applyNumberFormat="1" applyFont="1" applyFill="1" applyBorder="1" applyAlignment="1">
      <alignment horizontal="center" vertical="center" wrapText="1"/>
    </xf>
    <xf numFmtId="14" fontId="6" fillId="2" borderId="10" xfId="1" applyNumberFormat="1" applyFont="1" applyFill="1" applyBorder="1" applyAlignment="1" applyProtection="1">
      <alignment horizontal="center" wrapText="1"/>
      <protection locked="0"/>
    </xf>
    <xf numFmtId="164" fontId="6" fillId="2" borderId="10" xfId="1" applyFont="1" applyFill="1" applyBorder="1" applyAlignment="1" applyProtection="1">
      <alignment horizontal="center" vertical="center" wrapText="1"/>
      <protection locked="0"/>
    </xf>
    <xf numFmtId="0" fontId="6" fillId="2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0" fontId="7" fillId="2" borderId="14" xfId="0" applyFont="1" applyFill="1" applyBorder="1" applyAlignment="1">
      <alignment horizontal="center" vertical="center"/>
    </xf>
    <xf numFmtId="14" fontId="6" fillId="2" borderId="11" xfId="0" applyNumberFormat="1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164" fontId="6" fillId="2" borderId="19" xfId="1" applyFont="1" applyFill="1" applyBorder="1" applyAlignment="1" applyProtection="1">
      <alignment horizontal="center" vertical="center" wrapText="1"/>
      <protection locked="0"/>
    </xf>
    <xf numFmtId="0" fontId="6" fillId="2" borderId="19" xfId="0" applyFont="1" applyFill="1" applyBorder="1" applyAlignment="1" applyProtection="1">
      <alignment horizontal="center" vertical="center" wrapText="1"/>
      <protection locked="0"/>
    </xf>
    <xf numFmtId="0" fontId="8" fillId="2" borderId="19" xfId="0" applyFont="1" applyFill="1" applyBorder="1" applyAlignment="1" applyProtection="1">
      <alignment horizontal="center" vertical="center" wrapText="1"/>
      <protection locked="0"/>
    </xf>
    <xf numFmtId="14" fontId="7" fillId="2" borderId="15" xfId="0" applyNumberFormat="1" applyFont="1" applyFill="1" applyBorder="1" applyAlignment="1">
      <alignment horizontal="center" vertical="center"/>
    </xf>
    <xf numFmtId="14" fontId="6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1" applyNumberFormat="1" applyFont="1" applyFill="1" applyBorder="1" applyAlignment="1" applyProtection="1">
      <alignment horizontal="center" vertical="center"/>
      <protection locked="0"/>
    </xf>
    <xf numFmtId="14" fontId="7" fillId="2" borderId="10" xfId="0" applyNumberFormat="1" applyFont="1" applyFill="1" applyBorder="1" applyAlignment="1">
      <alignment horizontal="center" vertical="center" wrapText="1"/>
    </xf>
    <xf numFmtId="14" fontId="7" fillId="0" borderId="10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14" fontId="7" fillId="2" borderId="12" xfId="0" applyNumberFormat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wrapText="1"/>
    </xf>
    <xf numFmtId="164" fontId="6" fillId="2" borderId="10" xfId="1" applyFont="1" applyFill="1" applyBorder="1" applyAlignment="1" applyProtection="1">
      <alignment vertical="center" wrapText="1"/>
      <protection locked="0"/>
    </xf>
    <xf numFmtId="14" fontId="7" fillId="2" borderId="10" xfId="0" applyNumberFormat="1" applyFont="1" applyFill="1" applyBorder="1" applyAlignment="1">
      <alignment horizontal="center" vertical="center"/>
    </xf>
    <xf numFmtId="14" fontId="6" fillId="2" borderId="15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15" xfId="1" applyNumberFormat="1" applyFont="1" applyFill="1" applyBorder="1" applyAlignment="1" applyProtection="1">
      <alignment horizontal="center" vertical="center" wrapText="1"/>
      <protection locked="0"/>
    </xf>
    <xf numFmtId="164" fontId="6" fillId="2" borderId="15" xfId="1" applyFont="1" applyFill="1" applyBorder="1" applyAlignment="1" applyProtection="1">
      <alignment horizontal="center" vertical="center" wrapText="1"/>
      <protection locked="0"/>
    </xf>
    <xf numFmtId="0" fontId="6" fillId="2" borderId="15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4" fontId="6" fillId="2" borderId="15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wrapText="1"/>
    </xf>
    <xf numFmtId="164" fontId="6" fillId="2" borderId="19" xfId="1" applyFont="1" applyFill="1" applyBorder="1" applyAlignment="1" applyProtection="1">
      <alignment horizontal="center" vertical="center"/>
      <protection locked="0"/>
    </xf>
    <xf numFmtId="164" fontId="6" fillId="2" borderId="19" xfId="1" applyFont="1" applyFill="1" applyBorder="1" applyAlignment="1" applyProtection="1">
      <alignment vertical="center" wrapText="1"/>
      <protection locked="0"/>
    </xf>
    <xf numFmtId="0" fontId="6" fillId="2" borderId="10" xfId="0" applyFont="1" applyFill="1" applyBorder="1" applyAlignment="1">
      <alignment vertical="center" wrapText="1"/>
    </xf>
    <xf numFmtId="0" fontId="7" fillId="0" borderId="19" xfId="0" applyFont="1" applyBorder="1" applyAlignment="1">
      <alignment horizontal="center" vertical="center"/>
    </xf>
    <xf numFmtId="14" fontId="6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0" xfId="0" applyFont="1" applyFill="1" applyBorder="1" applyAlignment="1" applyProtection="1">
      <alignment horizontal="center"/>
      <protection locked="0"/>
    </xf>
    <xf numFmtId="164" fontId="10" fillId="3" borderId="10" xfId="1" applyFont="1" applyFill="1" applyBorder="1" applyAlignment="1" applyProtection="1">
      <protection locked="0"/>
    </xf>
    <xf numFmtId="164" fontId="11" fillId="3" borderId="10" xfId="1" applyFont="1" applyFill="1" applyBorder="1" applyProtection="1">
      <protection locked="0"/>
    </xf>
    <xf numFmtId="0" fontId="0" fillId="3" borderId="10" xfId="0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 applyAlignment="1">
      <alignment wrapText="1"/>
    </xf>
    <xf numFmtId="165" fontId="6" fillId="2" borderId="0" xfId="0" applyNumberFormat="1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vertical="center" wrapText="1"/>
      <protection locked="0"/>
    </xf>
    <xf numFmtId="164" fontId="6" fillId="2" borderId="0" xfId="1" applyFont="1" applyFill="1" applyBorder="1" applyAlignment="1" applyProtection="1">
      <alignment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0" fillId="0" borderId="14" xfId="0" applyBorder="1"/>
    <xf numFmtId="0" fontId="3" fillId="2" borderId="0" xfId="0" applyFont="1" applyFill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1333499</xdr:colOff>
      <xdr:row>0</xdr:row>
      <xdr:rowOff>0</xdr:rowOff>
    </xdr:from>
    <xdr:ext cx="1314451" cy="866774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BB7B380F-F915-4B99-8B3E-E392CFD2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82324" y="0"/>
          <a:ext cx="1314451" cy="866774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1</xdr:row>
          <xdr:rowOff>85725</xdr:rowOff>
        </xdr:from>
        <xdr:to>
          <xdr:col>1</xdr:col>
          <xdr:colOff>342900</xdr:colOff>
          <xdr:row>4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="" xmlns:a16="http://schemas.microsoft.com/office/drawing/2014/main" id="{26837D97-0BEF-4FFF-A1FF-642656016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wncloud01\2022\REMISION%20DE%20LIBRAMIENTO\No.%20DE%20Librami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 "/>
      <sheetName val="ABRIL"/>
      <sheetName val="MAYO"/>
      <sheetName val="JUNIO"/>
      <sheetName val="JULI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Mpowerment Servicios Tecnicos Empresariales, SRL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76"/>
  <sheetViews>
    <sheetView tabSelected="1" topLeftCell="A8" workbookViewId="0">
      <selection activeCell="E55" sqref="E55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62" bestFit="1" customWidth="1"/>
    <col min="3" max="3" width="14.85546875" customWidth="1"/>
    <col min="4" max="4" width="16.5703125" customWidth="1"/>
    <col min="5" max="5" width="34.5703125" customWidth="1"/>
    <col min="6" max="6" width="44.28515625" style="71" customWidth="1"/>
    <col min="7" max="7" width="14.28515625" customWidth="1"/>
    <col min="8" max="8" width="15.28515625" customWidth="1"/>
    <col min="9" max="9" width="11.42578125" customWidth="1"/>
    <col min="10" max="10" width="21" customWidth="1"/>
    <col min="11" max="11" width="19.42578125" customWidth="1"/>
    <col min="12" max="12" width="11.5703125" customWidth="1"/>
    <col min="14" max="14" width="10.5703125" bestFit="1" customWidth="1"/>
  </cols>
  <sheetData>
    <row r="1" spans="1:13" ht="18.75" hidden="1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3" ht="18.7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3" ht="18.75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3" ht="20.25" customHeight="1" x14ac:dyDescent="0.3">
      <c r="A4" s="72" t="s">
        <v>1</v>
      </c>
      <c r="B4" s="72"/>
      <c r="C4" s="72"/>
      <c r="D4" s="72"/>
      <c r="E4" s="72"/>
      <c r="F4" s="72"/>
      <c r="G4" s="72"/>
      <c r="H4" s="72"/>
      <c r="I4" s="72"/>
      <c r="J4" s="72"/>
      <c r="K4" s="1"/>
    </row>
    <row r="5" spans="1:13" ht="14.25" customHeight="1" thickBot="1" x14ac:dyDescent="0.3">
      <c r="A5" s="73" t="s">
        <v>2</v>
      </c>
      <c r="B5" s="73"/>
      <c r="C5" s="73"/>
      <c r="D5" s="73"/>
      <c r="E5" s="73"/>
      <c r="F5" s="73"/>
      <c r="G5" s="73"/>
      <c r="H5" s="73"/>
      <c r="I5" s="73"/>
      <c r="J5" s="73"/>
      <c r="K5" s="2"/>
    </row>
    <row r="6" spans="1:13" ht="28.5" customHeight="1" thickBot="1" x14ac:dyDescent="0.3">
      <c r="A6" s="3" t="s">
        <v>3</v>
      </c>
      <c r="B6" s="4" t="s">
        <v>4</v>
      </c>
      <c r="C6" s="5" t="s">
        <v>5</v>
      </c>
      <c r="D6" s="6" t="s">
        <v>6</v>
      </c>
      <c r="E6" s="7" t="s">
        <v>7</v>
      </c>
      <c r="F6" s="8" t="s">
        <v>8</v>
      </c>
      <c r="G6" s="9" t="s">
        <v>9</v>
      </c>
      <c r="H6" s="9" t="s">
        <v>10</v>
      </c>
      <c r="I6" s="9" t="s">
        <v>11</v>
      </c>
      <c r="J6" s="10" t="s">
        <v>12</v>
      </c>
      <c r="K6" s="9" t="s">
        <v>13</v>
      </c>
      <c r="L6" s="9" t="s">
        <v>14</v>
      </c>
      <c r="M6" s="11" t="s">
        <v>15</v>
      </c>
    </row>
    <row r="7" spans="1:13" s="23" customFormat="1" ht="27" customHeight="1" x14ac:dyDescent="0.25">
      <c r="A7" s="12">
        <v>44776</v>
      </c>
      <c r="B7" s="13">
        <v>44774</v>
      </c>
      <c r="C7" s="14">
        <v>44791</v>
      </c>
      <c r="D7" s="15" t="s">
        <v>16</v>
      </c>
      <c r="E7" s="16" t="s">
        <v>17</v>
      </c>
      <c r="F7" s="17" t="s">
        <v>18</v>
      </c>
      <c r="G7" s="18" t="s">
        <v>19</v>
      </c>
      <c r="H7" s="19">
        <v>980</v>
      </c>
      <c r="I7" s="20" t="s">
        <v>20</v>
      </c>
      <c r="J7" s="18">
        <v>2340</v>
      </c>
      <c r="K7" s="18">
        <v>2340</v>
      </c>
      <c r="L7" s="21">
        <v>0</v>
      </c>
      <c r="M7" s="22" t="s">
        <v>21</v>
      </c>
    </row>
    <row r="8" spans="1:13" s="23" customFormat="1" ht="27" customHeight="1" x14ac:dyDescent="0.25">
      <c r="A8" s="12">
        <v>44776</v>
      </c>
      <c r="B8" s="13">
        <v>44774</v>
      </c>
      <c r="C8" s="14">
        <v>44791</v>
      </c>
      <c r="D8" s="24" t="s">
        <v>16</v>
      </c>
      <c r="E8" s="25" t="s">
        <v>17</v>
      </c>
      <c r="F8" s="26" t="s">
        <v>22</v>
      </c>
      <c r="G8" s="18" t="s">
        <v>23</v>
      </c>
      <c r="H8" s="19">
        <v>980</v>
      </c>
      <c r="I8" s="20" t="s">
        <v>20</v>
      </c>
      <c r="J8" s="18">
        <v>780</v>
      </c>
      <c r="K8" s="18">
        <v>780</v>
      </c>
      <c r="L8" s="21">
        <v>0</v>
      </c>
      <c r="M8" s="22" t="s">
        <v>21</v>
      </c>
    </row>
    <row r="9" spans="1:13" s="23" customFormat="1" ht="27" customHeight="1" x14ac:dyDescent="0.25">
      <c r="A9" s="12">
        <v>44776</v>
      </c>
      <c r="B9" s="13">
        <v>44774</v>
      </c>
      <c r="C9" s="14">
        <v>44791</v>
      </c>
      <c r="D9" s="27" t="s">
        <v>16</v>
      </c>
      <c r="E9" s="28" t="s">
        <v>17</v>
      </c>
      <c r="F9" s="29" t="s">
        <v>22</v>
      </c>
      <c r="G9" s="18" t="s">
        <v>24</v>
      </c>
      <c r="H9" s="19">
        <v>980</v>
      </c>
      <c r="I9" s="30" t="s">
        <v>20</v>
      </c>
      <c r="J9" s="31">
        <v>780</v>
      </c>
      <c r="K9" s="31">
        <v>780</v>
      </c>
      <c r="L9" s="32">
        <v>0</v>
      </c>
      <c r="M9" s="33" t="s">
        <v>21</v>
      </c>
    </row>
    <row r="10" spans="1:13" s="23" customFormat="1" ht="27" customHeight="1" x14ac:dyDescent="0.25">
      <c r="A10" s="34">
        <v>44776</v>
      </c>
      <c r="B10" s="34">
        <v>44770</v>
      </c>
      <c r="C10" s="34">
        <v>44791</v>
      </c>
      <c r="D10" s="15" t="s">
        <v>16</v>
      </c>
      <c r="E10" s="35" t="s">
        <v>25</v>
      </c>
      <c r="F10" s="17" t="s">
        <v>26</v>
      </c>
      <c r="G10" s="18" t="s">
        <v>27</v>
      </c>
      <c r="H10" s="19">
        <v>981</v>
      </c>
      <c r="I10" s="36" t="s">
        <v>20</v>
      </c>
      <c r="J10" s="18">
        <v>23801.86</v>
      </c>
      <c r="K10" s="18">
        <v>23801.86</v>
      </c>
      <c r="L10" s="21" t="e">
        <f>#REF!-#REF!</f>
        <v>#REF!</v>
      </c>
      <c r="M10" s="22" t="s">
        <v>21</v>
      </c>
    </row>
    <row r="11" spans="1:13" s="23" customFormat="1" ht="27" customHeight="1" x14ac:dyDescent="0.25">
      <c r="A11" s="34">
        <v>44776</v>
      </c>
      <c r="B11" s="34">
        <v>44770</v>
      </c>
      <c r="C11" s="34">
        <v>44791</v>
      </c>
      <c r="D11" s="15" t="s">
        <v>16</v>
      </c>
      <c r="E11" s="35" t="s">
        <v>25</v>
      </c>
      <c r="F11" s="17" t="s">
        <v>26</v>
      </c>
      <c r="G11" s="18" t="s">
        <v>28</v>
      </c>
      <c r="H11" s="19">
        <v>981</v>
      </c>
      <c r="I11" s="36" t="s">
        <v>20</v>
      </c>
      <c r="J11" s="18">
        <v>542459.81999999995</v>
      </c>
      <c r="K11" s="18">
        <f>SUM(J11)</f>
        <v>542459.81999999995</v>
      </c>
      <c r="L11" s="21" t="e">
        <f>#REF!-#REF!</f>
        <v>#REF!</v>
      </c>
      <c r="M11" s="22" t="s">
        <v>21</v>
      </c>
    </row>
    <row r="12" spans="1:13" s="23" customFormat="1" ht="27" customHeight="1" x14ac:dyDescent="0.25">
      <c r="A12" s="34">
        <v>44776</v>
      </c>
      <c r="B12" s="34">
        <v>44770</v>
      </c>
      <c r="C12" s="34">
        <v>44791</v>
      </c>
      <c r="D12" s="15" t="s">
        <v>16</v>
      </c>
      <c r="E12" s="35" t="s">
        <v>25</v>
      </c>
      <c r="F12" s="17" t="s">
        <v>26</v>
      </c>
      <c r="G12" s="18" t="s">
        <v>29</v>
      </c>
      <c r="H12" s="19">
        <v>981</v>
      </c>
      <c r="I12" s="36" t="s">
        <v>20</v>
      </c>
      <c r="J12" s="18">
        <v>91618.54</v>
      </c>
      <c r="K12" s="18">
        <f>SUM(J12)</f>
        <v>91618.54</v>
      </c>
      <c r="L12" s="21" t="e">
        <f>#REF!-#REF!</f>
        <v>#REF!</v>
      </c>
      <c r="M12" s="22" t="s">
        <v>21</v>
      </c>
    </row>
    <row r="13" spans="1:13" s="23" customFormat="1" ht="27" customHeight="1" x14ac:dyDescent="0.25">
      <c r="A13" s="12">
        <v>44778</v>
      </c>
      <c r="B13" s="13">
        <v>44776</v>
      </c>
      <c r="C13" s="14">
        <v>44793</v>
      </c>
      <c r="D13" s="37" t="s">
        <v>30</v>
      </c>
      <c r="E13" s="35" t="s">
        <v>31</v>
      </c>
      <c r="F13" s="17" t="s">
        <v>32</v>
      </c>
      <c r="G13" s="18" t="s">
        <v>33</v>
      </c>
      <c r="H13" s="19">
        <v>992</v>
      </c>
      <c r="I13" s="36" t="s">
        <v>20</v>
      </c>
      <c r="J13" s="18">
        <v>956907.38</v>
      </c>
      <c r="K13" s="18">
        <v>956907.38</v>
      </c>
      <c r="L13" s="21" t="e">
        <f>#REF!-#REF!</f>
        <v>#REF!</v>
      </c>
      <c r="M13" s="22" t="s">
        <v>21</v>
      </c>
    </row>
    <row r="14" spans="1:13" s="23" customFormat="1" ht="27" customHeight="1" x14ac:dyDescent="0.25">
      <c r="A14" s="12">
        <v>44781</v>
      </c>
      <c r="B14" s="13">
        <v>44770</v>
      </c>
      <c r="C14" s="14">
        <v>44796</v>
      </c>
      <c r="D14" s="37" t="s">
        <v>34</v>
      </c>
      <c r="E14" s="35" t="s">
        <v>35</v>
      </c>
      <c r="F14" s="17" t="s">
        <v>36</v>
      </c>
      <c r="G14" s="18" t="s">
        <v>37</v>
      </c>
      <c r="H14" s="19">
        <v>998</v>
      </c>
      <c r="I14" s="36" t="s">
        <v>20</v>
      </c>
      <c r="J14" s="18">
        <v>679680</v>
      </c>
      <c r="K14" s="18">
        <v>679680</v>
      </c>
      <c r="L14" s="21" t="e">
        <f>#REF!-#REF!</f>
        <v>#REF!</v>
      </c>
      <c r="M14" s="22" t="s">
        <v>21</v>
      </c>
    </row>
    <row r="15" spans="1:13" s="23" customFormat="1" ht="27" customHeight="1" x14ac:dyDescent="0.25">
      <c r="A15" s="12">
        <v>44781</v>
      </c>
      <c r="B15" s="34">
        <v>44771</v>
      </c>
      <c r="C15" s="14">
        <v>44796</v>
      </c>
      <c r="D15" s="37" t="s">
        <v>38</v>
      </c>
      <c r="E15" s="35" t="s">
        <v>39</v>
      </c>
      <c r="F15" s="17" t="s">
        <v>40</v>
      </c>
      <c r="G15" s="18" t="s">
        <v>41</v>
      </c>
      <c r="H15" s="19">
        <v>1001</v>
      </c>
      <c r="I15" s="36" t="s">
        <v>20</v>
      </c>
      <c r="J15" s="18">
        <v>26355.3</v>
      </c>
      <c r="K15" s="18">
        <v>26355.3</v>
      </c>
      <c r="L15" s="21" t="e">
        <f>#REF!-#REF!</f>
        <v>#REF!</v>
      </c>
      <c r="M15" s="22" t="s">
        <v>21</v>
      </c>
    </row>
    <row r="16" spans="1:13" s="23" customFormat="1" ht="27" customHeight="1" x14ac:dyDescent="0.25">
      <c r="A16" s="12">
        <v>44781</v>
      </c>
      <c r="B16" s="12">
        <v>44775</v>
      </c>
      <c r="C16" s="38">
        <v>44796</v>
      </c>
      <c r="D16" s="15" t="s">
        <v>16</v>
      </c>
      <c r="E16" s="35" t="s">
        <v>42</v>
      </c>
      <c r="F16" s="17" t="s">
        <v>43</v>
      </c>
      <c r="G16" s="18" t="s">
        <v>44</v>
      </c>
      <c r="H16" s="19">
        <v>1006</v>
      </c>
      <c r="I16" s="36" t="s">
        <v>20</v>
      </c>
      <c r="J16" s="18">
        <v>2592</v>
      </c>
      <c r="K16" s="18">
        <v>2592</v>
      </c>
      <c r="L16" s="21" t="e">
        <f>#REF!-#REF!</f>
        <v>#REF!</v>
      </c>
      <c r="M16" s="22" t="s">
        <v>21</v>
      </c>
    </row>
    <row r="17" spans="1:13" s="23" customFormat="1" ht="27" customHeight="1" x14ac:dyDescent="0.25">
      <c r="A17" s="34">
        <v>44783</v>
      </c>
      <c r="B17" s="34">
        <v>44775</v>
      </c>
      <c r="C17" s="34">
        <v>44798</v>
      </c>
      <c r="D17" s="39" t="s">
        <v>45</v>
      </c>
      <c r="E17" s="35" t="s">
        <v>46</v>
      </c>
      <c r="F17" s="17" t="s">
        <v>47</v>
      </c>
      <c r="G17" s="18" t="s">
        <v>48</v>
      </c>
      <c r="H17" s="19">
        <v>1013</v>
      </c>
      <c r="I17" s="36" t="s">
        <v>20</v>
      </c>
      <c r="J17" s="18">
        <v>15340</v>
      </c>
      <c r="K17" s="18">
        <v>15340</v>
      </c>
      <c r="L17" s="21" t="e">
        <f>#REF!-#REF!</f>
        <v>#REF!</v>
      </c>
      <c r="M17" s="22" t="s">
        <v>21</v>
      </c>
    </row>
    <row r="18" spans="1:13" s="23" customFormat="1" ht="27" customHeight="1" x14ac:dyDescent="0.25">
      <c r="A18" s="34">
        <v>44784</v>
      </c>
      <c r="B18" s="34">
        <v>44784</v>
      </c>
      <c r="C18" s="34">
        <v>44799</v>
      </c>
      <c r="D18" s="40" t="s">
        <v>49</v>
      </c>
      <c r="E18" s="35" t="s">
        <v>50</v>
      </c>
      <c r="F18" s="17" t="s">
        <v>51</v>
      </c>
      <c r="G18" s="18" t="s">
        <v>52</v>
      </c>
      <c r="H18" s="19">
        <v>1022</v>
      </c>
      <c r="I18" s="36" t="s">
        <v>20</v>
      </c>
      <c r="J18" s="18">
        <v>59000</v>
      </c>
      <c r="K18" s="18">
        <v>59000</v>
      </c>
      <c r="L18" s="21" t="e">
        <f>#REF!-#REF!</f>
        <v>#REF!</v>
      </c>
      <c r="M18" s="22" t="s">
        <v>21</v>
      </c>
    </row>
    <row r="19" spans="1:13" s="23" customFormat="1" ht="27" customHeight="1" x14ac:dyDescent="0.25">
      <c r="A19" s="34">
        <v>44781</v>
      </c>
      <c r="B19" s="34">
        <v>44781</v>
      </c>
      <c r="C19" s="34">
        <v>44803</v>
      </c>
      <c r="D19" s="41" t="s">
        <v>53</v>
      </c>
      <c r="E19" s="35" t="s">
        <v>54</v>
      </c>
      <c r="F19" s="17" t="s">
        <v>55</v>
      </c>
      <c r="G19" s="18" t="s">
        <v>56</v>
      </c>
      <c r="H19" s="19">
        <v>1035</v>
      </c>
      <c r="I19" s="36" t="s">
        <v>20</v>
      </c>
      <c r="J19" s="18">
        <v>1652000</v>
      </c>
      <c r="K19" s="18">
        <v>1652000</v>
      </c>
      <c r="L19" s="21" t="e">
        <f>#REF!-#REF!</f>
        <v>#REF!</v>
      </c>
      <c r="M19" s="22" t="s">
        <v>21</v>
      </c>
    </row>
    <row r="20" spans="1:13" s="23" customFormat="1" ht="27" customHeight="1" x14ac:dyDescent="0.25">
      <c r="A20" s="34">
        <v>44788</v>
      </c>
      <c r="B20" s="34">
        <v>44786</v>
      </c>
      <c r="C20" s="34">
        <v>44803</v>
      </c>
      <c r="D20" s="15" t="s">
        <v>16</v>
      </c>
      <c r="E20" s="35" t="s">
        <v>57</v>
      </c>
      <c r="F20" s="17" t="s">
        <v>58</v>
      </c>
      <c r="G20" s="18" t="s">
        <v>59</v>
      </c>
      <c r="H20" s="19">
        <v>1039</v>
      </c>
      <c r="I20" s="36" t="s">
        <v>20</v>
      </c>
      <c r="J20" s="18">
        <v>31648.67</v>
      </c>
      <c r="K20" s="18">
        <v>31648.67</v>
      </c>
      <c r="L20" s="21" t="e">
        <f>#REF!-#REF!</f>
        <v>#REF!</v>
      </c>
      <c r="M20" s="22" t="s">
        <v>21</v>
      </c>
    </row>
    <row r="21" spans="1:13" s="23" customFormat="1" ht="27" customHeight="1" x14ac:dyDescent="0.25">
      <c r="A21" s="34">
        <v>44790</v>
      </c>
      <c r="B21" s="34">
        <v>44788</v>
      </c>
      <c r="C21" s="34">
        <v>44805</v>
      </c>
      <c r="D21" s="41" t="s">
        <v>60</v>
      </c>
      <c r="E21" s="35" t="s">
        <v>46</v>
      </c>
      <c r="F21" s="17" t="s">
        <v>61</v>
      </c>
      <c r="G21" s="18" t="s">
        <v>62</v>
      </c>
      <c r="H21" s="19">
        <v>1043</v>
      </c>
      <c r="I21" s="36" t="s">
        <v>20</v>
      </c>
      <c r="J21" s="18">
        <v>58646</v>
      </c>
      <c r="K21" s="18">
        <v>58646</v>
      </c>
      <c r="L21" s="21" t="e">
        <f>#REF!-#REF!</f>
        <v>#REF!</v>
      </c>
      <c r="M21" s="22" t="s">
        <v>21</v>
      </c>
    </row>
    <row r="22" spans="1:13" s="23" customFormat="1" ht="27" customHeight="1" x14ac:dyDescent="0.25">
      <c r="A22" s="34">
        <v>44790</v>
      </c>
      <c r="B22" s="34">
        <v>44801</v>
      </c>
      <c r="C22" s="34">
        <v>44805</v>
      </c>
      <c r="D22" s="41" t="s">
        <v>63</v>
      </c>
      <c r="E22" s="35" t="s">
        <v>64</v>
      </c>
      <c r="F22" s="17" t="s">
        <v>65</v>
      </c>
      <c r="G22" s="18" t="s">
        <v>66</v>
      </c>
      <c r="H22" s="19">
        <v>1045</v>
      </c>
      <c r="I22" s="36" t="s">
        <v>20</v>
      </c>
      <c r="J22" s="18">
        <v>4730</v>
      </c>
      <c r="K22" s="18">
        <v>4730</v>
      </c>
      <c r="L22" s="21" t="e">
        <f>#REF!-#REF!</f>
        <v>#REF!</v>
      </c>
      <c r="M22" s="22" t="s">
        <v>21</v>
      </c>
    </row>
    <row r="23" spans="1:13" s="23" customFormat="1" ht="27" customHeight="1" x14ac:dyDescent="0.25">
      <c r="A23" s="34">
        <v>44790</v>
      </c>
      <c r="B23" s="34">
        <v>44781</v>
      </c>
      <c r="C23" s="34">
        <v>44805</v>
      </c>
      <c r="D23" s="41" t="s">
        <v>67</v>
      </c>
      <c r="E23" s="35" t="str">
        <f>[1]AGOSTO!$B$15</f>
        <v>Mpowerment Servicios Tecnicos Empresariales, SRL</v>
      </c>
      <c r="F23" s="17" t="s">
        <v>68</v>
      </c>
      <c r="G23" s="18" t="s">
        <v>69</v>
      </c>
      <c r="H23" s="19">
        <v>1048</v>
      </c>
      <c r="I23" s="36" t="s">
        <v>20</v>
      </c>
      <c r="J23" s="18">
        <v>67112.5</v>
      </c>
      <c r="K23" s="18">
        <v>67112.5</v>
      </c>
      <c r="L23" s="21" t="e">
        <f>#REF!-#REF!</f>
        <v>#REF!</v>
      </c>
      <c r="M23" s="22" t="s">
        <v>21</v>
      </c>
    </row>
    <row r="24" spans="1:13" s="23" customFormat="1" ht="27" customHeight="1" x14ac:dyDescent="0.25">
      <c r="A24" s="34">
        <v>44795</v>
      </c>
      <c r="B24" s="34">
        <v>44792</v>
      </c>
      <c r="C24" s="34">
        <v>44810</v>
      </c>
      <c r="D24" s="41" t="s">
        <v>70</v>
      </c>
      <c r="E24" s="35" t="s">
        <v>71</v>
      </c>
      <c r="F24" s="17" t="s">
        <v>72</v>
      </c>
      <c r="G24" s="18" t="s">
        <v>73</v>
      </c>
      <c r="H24" s="19">
        <v>1057</v>
      </c>
      <c r="I24" s="36" t="s">
        <v>20</v>
      </c>
      <c r="J24" s="18">
        <v>74000</v>
      </c>
      <c r="K24" s="18">
        <v>74000</v>
      </c>
      <c r="L24" s="21" t="e">
        <f>#REF!-#REF!</f>
        <v>#REF!</v>
      </c>
      <c r="M24" s="22" t="s">
        <v>21</v>
      </c>
    </row>
    <row r="25" spans="1:13" s="23" customFormat="1" ht="27" customHeight="1" x14ac:dyDescent="0.25">
      <c r="A25" s="34">
        <v>44796</v>
      </c>
      <c r="B25" s="34">
        <v>44790</v>
      </c>
      <c r="C25" s="34">
        <v>44811</v>
      </c>
      <c r="D25" s="41" t="s">
        <v>74</v>
      </c>
      <c r="E25" s="35" t="s">
        <v>54</v>
      </c>
      <c r="F25" s="42" t="s">
        <v>75</v>
      </c>
      <c r="G25" s="20" t="s">
        <v>76</v>
      </c>
      <c r="H25" s="20">
        <v>1063</v>
      </c>
      <c r="I25" s="20" t="s">
        <v>20</v>
      </c>
      <c r="J25" s="43">
        <v>976001.6</v>
      </c>
      <c r="K25" s="43">
        <v>976001.6</v>
      </c>
      <c r="L25" s="21" t="e">
        <f>#REF!-#REF!</f>
        <v>#REF!</v>
      </c>
      <c r="M25" s="22" t="s">
        <v>21</v>
      </c>
    </row>
    <row r="26" spans="1:13" s="23" customFormat="1" ht="27" customHeight="1" x14ac:dyDescent="0.25">
      <c r="A26" s="34" t="s">
        <v>77</v>
      </c>
      <c r="B26" s="34">
        <v>44788</v>
      </c>
      <c r="C26" s="34">
        <v>44811</v>
      </c>
      <c r="D26" s="41" t="s">
        <v>78</v>
      </c>
      <c r="E26" s="35" t="s">
        <v>79</v>
      </c>
      <c r="F26" s="42" t="s">
        <v>80</v>
      </c>
      <c r="G26" s="20" t="s">
        <v>81</v>
      </c>
      <c r="H26" s="20">
        <v>1065</v>
      </c>
      <c r="I26" s="20" t="s">
        <v>20</v>
      </c>
      <c r="J26" s="43">
        <v>424835.4</v>
      </c>
      <c r="K26" s="43">
        <v>424835.4</v>
      </c>
      <c r="L26" s="21">
        <v>0</v>
      </c>
      <c r="M26" s="22" t="s">
        <v>21</v>
      </c>
    </row>
    <row r="27" spans="1:13" s="23" customFormat="1" ht="27" customHeight="1" x14ac:dyDescent="0.25">
      <c r="A27" s="34">
        <v>44796</v>
      </c>
      <c r="B27" s="34">
        <v>44791</v>
      </c>
      <c r="C27" s="34">
        <v>44811</v>
      </c>
      <c r="D27" s="41" t="s">
        <v>82</v>
      </c>
      <c r="E27" s="35" t="s">
        <v>83</v>
      </c>
      <c r="F27" s="42" t="s">
        <v>84</v>
      </c>
      <c r="G27" s="20" t="s">
        <v>85</v>
      </c>
      <c r="H27" s="20">
        <v>1070</v>
      </c>
      <c r="I27" s="20" t="s">
        <v>20</v>
      </c>
      <c r="J27" s="43">
        <v>34220</v>
      </c>
      <c r="K27" s="43">
        <v>34220</v>
      </c>
      <c r="L27" s="21">
        <v>0</v>
      </c>
      <c r="M27" s="22" t="s">
        <v>21</v>
      </c>
    </row>
    <row r="28" spans="1:13" s="23" customFormat="1" ht="27" customHeight="1" x14ac:dyDescent="0.25">
      <c r="A28" s="34">
        <v>44796</v>
      </c>
      <c r="B28" s="34">
        <v>44791</v>
      </c>
      <c r="C28" s="34">
        <v>44811</v>
      </c>
      <c r="D28" s="41" t="s">
        <v>82</v>
      </c>
      <c r="E28" s="35" t="s">
        <v>83</v>
      </c>
      <c r="F28" s="42" t="s">
        <v>84</v>
      </c>
      <c r="G28" s="20" t="s">
        <v>86</v>
      </c>
      <c r="H28" s="20">
        <v>1070</v>
      </c>
      <c r="I28" s="20" t="s">
        <v>20</v>
      </c>
      <c r="J28" s="43">
        <v>34220</v>
      </c>
      <c r="K28" s="43">
        <v>34220</v>
      </c>
      <c r="L28" s="21">
        <v>0</v>
      </c>
      <c r="M28" s="22" t="s">
        <v>21</v>
      </c>
    </row>
    <row r="29" spans="1:13" s="23" customFormat="1" ht="27" customHeight="1" x14ac:dyDescent="0.25">
      <c r="A29" s="34">
        <v>44797</v>
      </c>
      <c r="B29" s="34">
        <v>44781</v>
      </c>
      <c r="C29" s="34">
        <v>44813</v>
      </c>
      <c r="D29" s="41" t="s">
        <v>87</v>
      </c>
      <c r="E29" s="35" t="s">
        <v>88</v>
      </c>
      <c r="F29" s="17" t="s">
        <v>89</v>
      </c>
      <c r="G29" s="18" t="s">
        <v>90</v>
      </c>
      <c r="H29" s="19">
        <v>1073</v>
      </c>
      <c r="I29" s="36" t="s">
        <v>20</v>
      </c>
      <c r="J29" s="18">
        <v>151968.66</v>
      </c>
      <c r="K29" s="18">
        <v>151968.66</v>
      </c>
      <c r="L29" s="21">
        <v>0</v>
      </c>
      <c r="M29" s="22" t="s">
        <v>21</v>
      </c>
    </row>
    <row r="30" spans="1:13" s="23" customFormat="1" ht="27" customHeight="1" x14ac:dyDescent="0.25">
      <c r="A30" s="34">
        <v>44802</v>
      </c>
      <c r="B30" s="34">
        <v>44771</v>
      </c>
      <c r="C30" s="34" t="s">
        <v>91</v>
      </c>
      <c r="D30" s="41"/>
      <c r="E30" s="35" t="s">
        <v>92</v>
      </c>
      <c r="F30" s="17" t="s">
        <v>93</v>
      </c>
      <c r="G30" s="18" t="s">
        <v>94</v>
      </c>
      <c r="H30" s="19">
        <v>1079</v>
      </c>
      <c r="I30" s="36" t="s">
        <v>20</v>
      </c>
      <c r="J30" s="18">
        <v>156043.26999999999</v>
      </c>
      <c r="K30" s="18">
        <v>156043.26999999999</v>
      </c>
      <c r="L30" s="21">
        <v>0</v>
      </c>
      <c r="M30" s="22" t="s">
        <v>21</v>
      </c>
    </row>
    <row r="31" spans="1:13" s="23" customFormat="1" ht="27" customHeight="1" x14ac:dyDescent="0.25">
      <c r="A31" s="34">
        <v>44767</v>
      </c>
      <c r="B31" s="34">
        <v>44757</v>
      </c>
      <c r="C31" s="34">
        <v>44817</v>
      </c>
      <c r="D31" s="41" t="s">
        <v>53</v>
      </c>
      <c r="E31" s="35" t="s">
        <v>54</v>
      </c>
      <c r="F31" s="17" t="s">
        <v>95</v>
      </c>
      <c r="G31" s="18" t="s">
        <v>96</v>
      </c>
      <c r="H31" s="19">
        <v>1082</v>
      </c>
      <c r="I31" s="36" t="s">
        <v>20</v>
      </c>
      <c r="J31" s="18">
        <v>227740</v>
      </c>
      <c r="K31" s="18">
        <v>227740</v>
      </c>
      <c r="L31" s="21">
        <v>0</v>
      </c>
      <c r="M31" s="22" t="s">
        <v>21</v>
      </c>
    </row>
    <row r="32" spans="1:13" s="23" customFormat="1" ht="27" customHeight="1" x14ac:dyDescent="0.25">
      <c r="A32" s="34">
        <v>44802</v>
      </c>
      <c r="B32" s="44">
        <v>44784</v>
      </c>
      <c r="C32" s="34">
        <v>44817</v>
      </c>
      <c r="D32" s="41" t="s">
        <v>53</v>
      </c>
      <c r="E32" s="35" t="s">
        <v>54</v>
      </c>
      <c r="F32" s="17" t="s">
        <v>97</v>
      </c>
      <c r="G32" s="18" t="s">
        <v>98</v>
      </c>
      <c r="H32" s="19">
        <v>1085</v>
      </c>
      <c r="I32" s="36" t="s">
        <v>20</v>
      </c>
      <c r="J32" s="18">
        <v>455480</v>
      </c>
      <c r="K32" s="18">
        <v>455480</v>
      </c>
      <c r="L32" s="21">
        <v>0</v>
      </c>
      <c r="M32" s="22" t="s">
        <v>21</v>
      </c>
    </row>
    <row r="33" spans="1:13" s="23" customFormat="1" ht="27" customHeight="1" x14ac:dyDescent="0.25">
      <c r="A33" s="34">
        <v>44802</v>
      </c>
      <c r="B33" s="34">
        <v>44791</v>
      </c>
      <c r="C33" s="34">
        <v>44817</v>
      </c>
      <c r="D33" s="41" t="s">
        <v>99</v>
      </c>
      <c r="E33" s="35" t="s">
        <v>83</v>
      </c>
      <c r="F33" s="17" t="s">
        <v>100</v>
      </c>
      <c r="G33" s="18" t="s">
        <v>101</v>
      </c>
      <c r="H33" s="19">
        <v>1087</v>
      </c>
      <c r="I33" s="36" t="s">
        <v>20</v>
      </c>
      <c r="J33" s="18">
        <v>32450</v>
      </c>
      <c r="K33" s="18">
        <v>32450</v>
      </c>
      <c r="L33" s="21">
        <v>0</v>
      </c>
      <c r="M33" s="22" t="s">
        <v>21</v>
      </c>
    </row>
    <row r="34" spans="1:13" s="23" customFormat="1" ht="27" customHeight="1" x14ac:dyDescent="0.25">
      <c r="A34" s="34">
        <v>44802</v>
      </c>
      <c r="B34" s="34">
        <v>44791</v>
      </c>
      <c r="C34" s="34">
        <v>44817</v>
      </c>
      <c r="D34" s="41" t="s">
        <v>102</v>
      </c>
      <c r="E34" s="35" t="s">
        <v>83</v>
      </c>
      <c r="F34" s="17" t="s">
        <v>103</v>
      </c>
      <c r="G34" s="18" t="s">
        <v>104</v>
      </c>
      <c r="H34" s="19">
        <v>1089</v>
      </c>
      <c r="I34" s="36" t="s">
        <v>20</v>
      </c>
      <c r="J34" s="18">
        <v>45925.599999999999</v>
      </c>
      <c r="K34" s="18">
        <v>45925.599999999999</v>
      </c>
      <c r="L34" s="21">
        <v>0</v>
      </c>
      <c r="M34" s="22" t="s">
        <v>21</v>
      </c>
    </row>
    <row r="35" spans="1:13" s="23" customFormat="1" ht="27" customHeight="1" x14ac:dyDescent="0.25">
      <c r="A35" s="44">
        <v>44802</v>
      </c>
      <c r="B35" s="44">
        <v>44796</v>
      </c>
      <c r="C35" s="44">
        <v>44817</v>
      </c>
      <c r="D35" s="41" t="s">
        <v>105</v>
      </c>
      <c r="E35" s="35" t="s">
        <v>106</v>
      </c>
      <c r="F35" s="42" t="s">
        <v>107</v>
      </c>
      <c r="G35" s="20" t="s">
        <v>108</v>
      </c>
      <c r="H35" s="20">
        <v>1091</v>
      </c>
      <c r="I35" s="20" t="s">
        <v>20</v>
      </c>
      <c r="J35" s="43">
        <v>600000</v>
      </c>
      <c r="K35" s="43">
        <v>600000</v>
      </c>
      <c r="L35" s="21">
        <v>0</v>
      </c>
      <c r="M35" s="22" t="s">
        <v>21</v>
      </c>
    </row>
    <row r="36" spans="1:13" s="23" customFormat="1" ht="27" customHeight="1" x14ac:dyDescent="0.25">
      <c r="A36" s="34">
        <v>44802</v>
      </c>
      <c r="B36" s="34">
        <v>44784</v>
      </c>
      <c r="C36" s="34">
        <v>44817</v>
      </c>
      <c r="D36" s="41" t="s">
        <v>109</v>
      </c>
      <c r="E36" s="35" t="s">
        <v>110</v>
      </c>
      <c r="F36" s="17" t="s">
        <v>111</v>
      </c>
      <c r="G36" s="18" t="s">
        <v>112</v>
      </c>
      <c r="H36" s="19">
        <v>1094</v>
      </c>
      <c r="I36" s="36" t="s">
        <v>20</v>
      </c>
      <c r="J36" s="18">
        <v>77880</v>
      </c>
      <c r="K36" s="18">
        <v>77880</v>
      </c>
      <c r="L36" s="21">
        <v>0</v>
      </c>
      <c r="M36" s="22" t="s">
        <v>21</v>
      </c>
    </row>
    <row r="37" spans="1:13" s="23" customFormat="1" ht="27" customHeight="1" x14ac:dyDescent="0.25">
      <c r="A37" s="34">
        <v>44802</v>
      </c>
      <c r="B37" s="34">
        <v>44788</v>
      </c>
      <c r="C37" s="34">
        <v>44817</v>
      </c>
      <c r="D37" s="41" t="s">
        <v>113</v>
      </c>
      <c r="E37" s="35" t="s">
        <v>114</v>
      </c>
      <c r="F37" s="45" t="s">
        <v>115</v>
      </c>
      <c r="G37" s="18" t="s">
        <v>116</v>
      </c>
      <c r="H37" s="46">
        <v>1097</v>
      </c>
      <c r="I37" s="36" t="s">
        <v>20</v>
      </c>
      <c r="J37" s="47">
        <v>72098</v>
      </c>
      <c r="K37" s="47">
        <v>72098</v>
      </c>
      <c r="L37" s="21">
        <v>0</v>
      </c>
      <c r="M37" s="22" t="s">
        <v>21</v>
      </c>
    </row>
    <row r="38" spans="1:13" s="23" customFormat="1" ht="27" customHeight="1" x14ac:dyDescent="0.25">
      <c r="A38" s="34">
        <v>44802</v>
      </c>
      <c r="B38" s="34">
        <v>44795</v>
      </c>
      <c r="C38" s="34">
        <v>44817</v>
      </c>
      <c r="D38" s="41" t="s">
        <v>117</v>
      </c>
      <c r="E38" s="35" t="s">
        <v>118</v>
      </c>
      <c r="F38" s="48" t="s">
        <v>119</v>
      </c>
      <c r="G38" s="49" t="s">
        <v>120</v>
      </c>
      <c r="H38" s="50">
        <v>1105</v>
      </c>
      <c r="I38" s="20" t="s">
        <v>20</v>
      </c>
      <c r="J38" s="43">
        <v>163996.34</v>
      </c>
      <c r="K38" s="43">
        <v>163996.34</v>
      </c>
      <c r="L38" s="21">
        <v>0</v>
      </c>
      <c r="M38" s="22" t="s">
        <v>21</v>
      </c>
    </row>
    <row r="39" spans="1:13" s="23" customFormat="1" ht="27" customHeight="1" x14ac:dyDescent="0.25">
      <c r="A39" s="34">
        <v>44803</v>
      </c>
      <c r="B39" s="34">
        <v>44803</v>
      </c>
      <c r="C39" s="34">
        <v>44818</v>
      </c>
      <c r="D39" s="41" t="s">
        <v>121</v>
      </c>
      <c r="E39" s="35" t="s">
        <v>122</v>
      </c>
      <c r="F39" s="45" t="s">
        <v>123</v>
      </c>
      <c r="G39" s="18" t="s">
        <v>124</v>
      </c>
      <c r="H39" s="46">
        <v>1110</v>
      </c>
      <c r="I39" s="36" t="s">
        <v>20</v>
      </c>
      <c r="J39" s="18">
        <v>97940</v>
      </c>
      <c r="K39" s="18">
        <v>97940</v>
      </c>
      <c r="L39" s="21">
        <v>0</v>
      </c>
      <c r="M39" s="22" t="s">
        <v>21</v>
      </c>
    </row>
    <row r="40" spans="1:13" s="23" customFormat="1" ht="27" customHeight="1" x14ac:dyDescent="0.25">
      <c r="A40" s="34">
        <v>44803</v>
      </c>
      <c r="B40" s="51">
        <v>44802</v>
      </c>
      <c r="C40" s="34">
        <v>44818</v>
      </c>
      <c r="D40" s="41" t="s">
        <v>125</v>
      </c>
      <c r="E40" s="35" t="s">
        <v>83</v>
      </c>
      <c r="F40" s="17" t="s">
        <v>126</v>
      </c>
      <c r="G40" s="31" t="s">
        <v>127</v>
      </c>
      <c r="H40" s="19">
        <v>1112</v>
      </c>
      <c r="I40" s="36" t="s">
        <v>20</v>
      </c>
      <c r="J40" s="31">
        <v>716500</v>
      </c>
      <c r="K40" s="31">
        <v>716500</v>
      </c>
      <c r="L40" s="21">
        <v>0</v>
      </c>
      <c r="M40" s="22" t="s">
        <v>21</v>
      </c>
    </row>
    <row r="41" spans="1:13" s="23" customFormat="1" ht="27" customHeight="1" x14ac:dyDescent="0.25">
      <c r="A41" s="34">
        <v>44803</v>
      </c>
      <c r="B41" s="34">
        <v>44801</v>
      </c>
      <c r="C41" s="34">
        <v>44818</v>
      </c>
      <c r="D41" s="15" t="s">
        <v>16</v>
      </c>
      <c r="E41" s="25" t="s">
        <v>25</v>
      </c>
      <c r="F41" s="52" t="s">
        <v>128</v>
      </c>
      <c r="G41" s="30" t="s">
        <v>129</v>
      </c>
      <c r="H41" s="20">
        <v>1114</v>
      </c>
      <c r="I41" s="20" t="s">
        <v>20</v>
      </c>
      <c r="J41" s="53">
        <v>101448.22</v>
      </c>
      <c r="K41" s="53">
        <v>101448.22</v>
      </c>
      <c r="L41" s="21">
        <v>0</v>
      </c>
      <c r="M41" s="22" t="s">
        <v>21</v>
      </c>
    </row>
    <row r="42" spans="1:13" s="23" customFormat="1" ht="27" customHeight="1" x14ac:dyDescent="0.25">
      <c r="A42" s="34">
        <v>44803</v>
      </c>
      <c r="B42" s="34">
        <v>44801</v>
      </c>
      <c r="C42" s="34">
        <v>44818</v>
      </c>
      <c r="D42" s="15" t="s">
        <v>16</v>
      </c>
      <c r="E42" s="28" t="s">
        <v>25</v>
      </c>
      <c r="F42" s="52" t="s">
        <v>128</v>
      </c>
      <c r="G42" s="30" t="s">
        <v>130</v>
      </c>
      <c r="H42" s="20">
        <v>1114</v>
      </c>
      <c r="I42" s="20" t="s">
        <v>20</v>
      </c>
      <c r="J42" s="54">
        <v>18574.509999999998</v>
      </c>
      <c r="K42" s="54">
        <v>18574.509999999998</v>
      </c>
      <c r="L42" s="21">
        <v>0</v>
      </c>
      <c r="M42" s="22" t="s">
        <v>21</v>
      </c>
    </row>
    <row r="43" spans="1:13" s="23" customFormat="1" ht="27" customHeight="1" x14ac:dyDescent="0.25">
      <c r="A43" s="34">
        <v>44803</v>
      </c>
      <c r="B43" s="34">
        <v>44801</v>
      </c>
      <c r="C43" s="34">
        <v>44818</v>
      </c>
      <c r="D43" s="15" t="s">
        <v>16</v>
      </c>
      <c r="E43" s="28" t="s">
        <v>25</v>
      </c>
      <c r="F43" s="52" t="s">
        <v>128</v>
      </c>
      <c r="G43" s="30" t="s">
        <v>131</v>
      </c>
      <c r="H43" s="20">
        <v>1114</v>
      </c>
      <c r="I43" s="20" t="s">
        <v>20</v>
      </c>
      <c r="J43" s="54">
        <v>24338.03</v>
      </c>
      <c r="K43" s="54">
        <v>24338.03</v>
      </c>
      <c r="L43" s="21">
        <v>0</v>
      </c>
      <c r="M43" s="22" t="s">
        <v>21</v>
      </c>
    </row>
    <row r="44" spans="1:13" s="23" customFormat="1" ht="27" customHeight="1" x14ac:dyDescent="0.25">
      <c r="A44" s="34">
        <v>44784</v>
      </c>
      <c r="B44" s="34">
        <v>44778</v>
      </c>
      <c r="C44" s="34">
        <v>44791</v>
      </c>
      <c r="D44" s="15" t="s">
        <v>16</v>
      </c>
      <c r="E44" s="28" t="s">
        <v>132</v>
      </c>
      <c r="F44" s="55" t="s">
        <v>133</v>
      </c>
      <c r="G44" s="56" t="s">
        <v>134</v>
      </c>
      <c r="H44" s="20" t="s">
        <v>20</v>
      </c>
      <c r="I44" s="19">
        <v>14448</v>
      </c>
      <c r="J44" s="54">
        <v>23500</v>
      </c>
      <c r="K44" s="54">
        <v>23500</v>
      </c>
      <c r="L44" s="21">
        <v>0</v>
      </c>
      <c r="M44" s="22" t="s">
        <v>21</v>
      </c>
    </row>
    <row r="45" spans="1:13" s="23" customFormat="1" ht="27" customHeight="1" x14ac:dyDescent="0.25">
      <c r="A45" s="34">
        <v>44776</v>
      </c>
      <c r="B45" s="34">
        <v>44769</v>
      </c>
      <c r="C45" s="34">
        <v>44778</v>
      </c>
      <c r="D45" s="41" t="s">
        <v>135</v>
      </c>
      <c r="E45" s="57" t="s">
        <v>71</v>
      </c>
      <c r="F45" s="17" t="s">
        <v>136</v>
      </c>
      <c r="G45" s="31" t="s">
        <v>137</v>
      </c>
      <c r="H45" s="20" t="s">
        <v>20</v>
      </c>
      <c r="I45" s="36">
        <v>14444</v>
      </c>
      <c r="J45" s="31">
        <v>24500</v>
      </c>
      <c r="K45" s="31">
        <v>24500</v>
      </c>
      <c r="L45" s="21">
        <v>0</v>
      </c>
      <c r="M45" s="22" t="s">
        <v>21</v>
      </c>
    </row>
    <row r="46" spans="1:13" s="23" customFormat="1" ht="27" customHeight="1" x14ac:dyDescent="0.25">
      <c r="A46" s="34"/>
      <c r="B46" s="34">
        <v>44781</v>
      </c>
      <c r="C46" s="34">
        <v>44819</v>
      </c>
      <c r="D46" s="41" t="s">
        <v>138</v>
      </c>
      <c r="E46" s="57" t="s">
        <v>139</v>
      </c>
      <c r="F46" s="42" t="s">
        <v>140</v>
      </c>
      <c r="G46" s="30" t="s">
        <v>141</v>
      </c>
      <c r="H46" s="20">
        <v>1120</v>
      </c>
      <c r="I46" s="20" t="s">
        <v>20</v>
      </c>
      <c r="J46" s="54">
        <v>32900</v>
      </c>
      <c r="K46" s="54">
        <v>32900</v>
      </c>
      <c r="L46" s="21">
        <v>0</v>
      </c>
      <c r="M46" s="22" t="s">
        <v>21</v>
      </c>
    </row>
    <row r="47" spans="1:13" ht="27" customHeight="1" x14ac:dyDescent="0.25">
      <c r="A47" s="58" t="s">
        <v>142</v>
      </c>
      <c r="B47" s="58"/>
      <c r="C47" s="58"/>
      <c r="D47" s="58"/>
      <c r="E47" s="58"/>
      <c r="F47" s="58"/>
      <c r="G47" s="59"/>
      <c r="H47" s="59"/>
      <c r="I47" s="59"/>
      <c r="J47" s="60">
        <f>SUM(J7:J46)</f>
        <v>8782351.6999999993</v>
      </c>
      <c r="K47" s="60">
        <f>SUM(K7:K46)</f>
        <v>8782351.6999999993</v>
      </c>
      <c r="L47" s="61"/>
      <c r="M47" s="61"/>
    </row>
    <row r="48" spans="1:13" ht="15.75" customHeight="1" x14ac:dyDescent="0.25">
      <c r="E48" s="63"/>
      <c r="F48" s="63"/>
    </row>
    <row r="49" spans="1:11" ht="15.75" customHeight="1" x14ac:dyDescent="0.25">
      <c r="E49" s="63"/>
      <c r="F49" s="63"/>
    </row>
    <row r="50" spans="1:11" ht="15.75" customHeight="1" x14ac:dyDescent="0.25">
      <c r="A50" s="74" t="s">
        <v>143</v>
      </c>
      <c r="B50" s="74"/>
      <c r="E50" s="63"/>
      <c r="F50" s="63"/>
    </row>
    <row r="51" spans="1:11" ht="14.25" customHeight="1" x14ac:dyDescent="0.25">
      <c r="A51" s="75" t="s">
        <v>144</v>
      </c>
      <c r="B51" s="75"/>
      <c r="E51" s="76" t="s">
        <v>145</v>
      </c>
      <c r="F51" s="76"/>
      <c r="J51" s="76" t="s">
        <v>146</v>
      </c>
      <c r="K51" s="76"/>
    </row>
    <row r="52" spans="1:11" ht="14.25" customHeight="1" x14ac:dyDescent="0.25">
      <c r="A52" s="77" t="s">
        <v>147</v>
      </c>
      <c r="B52" s="77"/>
      <c r="E52" s="77" t="s">
        <v>148</v>
      </c>
      <c r="F52" s="77"/>
      <c r="G52" s="64"/>
      <c r="J52" s="77" t="s">
        <v>149</v>
      </c>
      <c r="K52" s="77"/>
    </row>
    <row r="53" spans="1:11" ht="15" customHeight="1" x14ac:dyDescent="0.25">
      <c r="A53" s="75" t="s">
        <v>150</v>
      </c>
      <c r="B53" s="75"/>
      <c r="E53" s="75" t="s">
        <v>151</v>
      </c>
      <c r="F53" s="75"/>
      <c r="J53" s="75" t="s">
        <v>152</v>
      </c>
      <c r="K53" s="75"/>
    </row>
    <row r="54" spans="1:11" ht="22.5" customHeight="1" x14ac:dyDescent="0.25">
      <c r="F54"/>
    </row>
    <row r="55" spans="1:11" ht="39.75" customHeight="1" x14ac:dyDescent="0.25">
      <c r="E55" s="63"/>
      <c r="F55"/>
    </row>
    <row r="56" spans="1:11" ht="39.75" customHeight="1" x14ac:dyDescent="0.25">
      <c r="F56"/>
    </row>
    <row r="57" spans="1:11" ht="39.75" customHeight="1" x14ac:dyDescent="0.25">
      <c r="F57"/>
    </row>
    <row r="58" spans="1:11" s="23" customFormat="1" ht="36" customHeight="1" x14ac:dyDescent="0.25">
      <c r="B58" s="65"/>
      <c r="E58" s="66"/>
      <c r="F58" s="67"/>
      <c r="G58" s="68"/>
      <c r="H58" s="67"/>
      <c r="I58" s="67"/>
      <c r="J58" s="69"/>
      <c r="K58" s="70"/>
    </row>
    <row r="59" spans="1:11" ht="39.75" customHeight="1" x14ac:dyDescent="0.25">
      <c r="F59"/>
      <c r="J59" s="69"/>
    </row>
    <row r="60" spans="1:11" ht="39.75" customHeight="1" x14ac:dyDescent="0.25">
      <c r="F60"/>
      <c r="J60" s="69"/>
    </row>
    <row r="61" spans="1:11" ht="39.75" customHeight="1" x14ac:dyDescent="0.25">
      <c r="F61"/>
      <c r="J61" s="69"/>
    </row>
    <row r="62" spans="1:11" ht="39.75" customHeight="1" x14ac:dyDescent="0.25">
      <c r="F62"/>
      <c r="J62" s="69"/>
    </row>
    <row r="63" spans="1:11" ht="39.75" customHeight="1" x14ac:dyDescent="0.25">
      <c r="F63"/>
    </row>
    <row r="64" spans="1:11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  <row r="670" spans="6:6" ht="39.75" customHeight="1" x14ac:dyDescent="0.25">
      <c r="F670"/>
    </row>
    <row r="671" spans="6:6" ht="39.75" customHeight="1" x14ac:dyDescent="0.25">
      <c r="F671"/>
    </row>
    <row r="672" spans="6:6" ht="39.75" customHeight="1" x14ac:dyDescent="0.25">
      <c r="F672"/>
    </row>
    <row r="673" spans="6:6" ht="39.75" customHeight="1" x14ac:dyDescent="0.25">
      <c r="F673"/>
    </row>
    <row r="674" spans="6:6" ht="39.75" customHeight="1" x14ac:dyDescent="0.25">
      <c r="F674"/>
    </row>
    <row r="675" spans="6:6" ht="39.75" customHeight="1" x14ac:dyDescent="0.25">
      <c r="F675"/>
    </row>
    <row r="676" spans="6:6" ht="39.75" customHeight="1" x14ac:dyDescent="0.25">
      <c r="F676"/>
    </row>
  </sheetData>
  <mergeCells count="12">
    <mergeCell ref="A52:B52"/>
    <mergeCell ref="E52:F52"/>
    <mergeCell ref="J52:K52"/>
    <mergeCell ref="A53:B53"/>
    <mergeCell ref="E53:F53"/>
    <mergeCell ref="J53:K53"/>
    <mergeCell ref="A4:J4"/>
    <mergeCell ref="A5:J5"/>
    <mergeCell ref="A50:B50"/>
    <mergeCell ref="A51:B51"/>
    <mergeCell ref="E51:F51"/>
    <mergeCell ref="J51:K51"/>
  </mergeCells>
  <dataValidations count="1">
    <dataValidation showInputMessage="1" showErrorMessage="1" sqref="K58 M7:M46"/>
  </dataValidations>
  <pageMargins left="0.23622047244094491" right="0.23622047244094491" top="0.74803149606299213" bottom="0.74803149606299213" header="0.31496062992125984" footer="0.31496062992125984"/>
  <pageSetup paperSize="5" scale="63" fitToHeight="2" orientation="landscape" r:id="rId1"/>
  <headerFooter>
    <oddFooter>&amp;R&amp;P/&amp;N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0</xdr:col>
                <xdr:colOff>152400</xdr:colOff>
                <xdr:row>1</xdr:row>
                <xdr:rowOff>85725</xdr:rowOff>
              </from>
              <to>
                <xdr:col>1</xdr:col>
                <xdr:colOff>342900</xdr:colOff>
                <xdr:row>4</xdr:row>
                <xdr:rowOff>152400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 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Rosario</dc:creator>
  <cp:lastModifiedBy>Aristina Familia</cp:lastModifiedBy>
  <cp:lastPrinted>2022-09-07T19:19:12Z</cp:lastPrinted>
  <dcterms:created xsi:type="dcterms:W3CDTF">2015-06-05T18:19:34Z</dcterms:created>
  <dcterms:modified xsi:type="dcterms:W3CDTF">2022-09-14T14:34:16Z</dcterms:modified>
</cp:coreProperties>
</file>