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embeddings/oleObject4.bin" ContentType="application/vnd.openxmlformats-officedocument.oleObject"/>
  <Override PartName="/xl/tables/table3.xml" ContentType="application/vnd.openxmlformats-officedocument.spreadsheetml.table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tables/table4.xml" ContentType="application/vnd.openxmlformats-officedocument.spreadsheetml.table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embeddings/oleObject6.bin" ContentType="application/vnd.openxmlformats-officedocument.oleObject"/>
  <Override PartName="/xl/tables/table5.xml" ContentType="application/vnd.openxmlformats-officedocument.spreadsheetml.table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embeddings/oleObject7.bin" ContentType="application/vnd.openxmlformats-officedocument.oleObject"/>
  <Override PartName="/xl/tables/table6.xml" ContentType="application/vnd.openxmlformats-officedocument.spreadsheetml.table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embeddings/oleObject8.bin" ContentType="application/vnd.openxmlformats-officedocument.oleObject"/>
  <Override PartName="/xl/tables/table7.xml" ContentType="application/vnd.openxmlformats-officedocument.spreadsheetml.table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embeddings/oleObject9.bin" ContentType="application/vnd.openxmlformats-officedocument.oleObject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600" windowHeight="9735" firstSheet="10" activeTab="12"/>
  </bookViews>
  <sheets>
    <sheet name="PAGOS A SUPLIDORES ENERO." sheetId="1" r:id="rId1"/>
    <sheet name="PAGOS A SUPLIDORES FEBRERO" sheetId="3" r:id="rId2"/>
    <sheet name="PAGOS A SUPLIDORES MARZO" sheetId="4" r:id="rId3"/>
    <sheet name="CUENTA OPERATIVA MARZO 2022" sheetId="8" r:id="rId4"/>
    <sheet name="PAGOS A SUPLIDORES ABRIL" sheetId="5" r:id="rId5"/>
    <sheet name="CUENTA OPERATIVA ABRIL 2022" sheetId="9" r:id="rId6"/>
    <sheet name="PAGOS A SUPLIDORES MAYO" sheetId="6" r:id="rId7"/>
    <sheet name="CUENTA OPERATIVA MAYO 2022" sheetId="10" r:id="rId8"/>
    <sheet name="PAGOS A SUPLIDORES JUNIO" sheetId="7" r:id="rId9"/>
    <sheet name="CUENTA OPERATIVA JUNIO 2022" sheetId="11" r:id="rId10"/>
    <sheet name="PAGOS A SUPLIDORES JULIO" sheetId="12" r:id="rId11"/>
    <sheet name="PAGOS A SUPLIDORES AGOSTO" sheetId="14" r:id="rId12"/>
    <sheet name="Pagos a Suplidores Septiembre" sheetId="15" r:id="rId13"/>
  </sheets>
  <externalReferences>
    <externalReference r:id="rId14"/>
  </externalReferences>
  <definedNames>
    <definedName name="_xlnm._FilterDatabase" localSheetId="11" hidden="1">'PAGOS A SUPLIDORES AGOSTO'!$A$6:$M$34</definedName>
    <definedName name="_xlnm.Print_Area" localSheetId="0">'PAGOS A SUPLIDORES ENERO.'!$A$1:$J$23</definedName>
    <definedName name="_xlnm.Print_Area" localSheetId="8">'PAGOS A SUPLIDORES JUNIO'!$A$1:$M$46</definedName>
    <definedName name="_xlnm.Print_Area" localSheetId="2">'PAGOS A SUPLIDORES MARZO'!$A$1:$L$68</definedName>
    <definedName name="_xlnm.Print_Area" localSheetId="12">'Pagos a Suplidores Septiembre'!$A$1:$M$38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0" i="15" l="1"/>
  <c r="K7" i="15" l="1"/>
  <c r="K8" i="15"/>
  <c r="K9" i="15"/>
  <c r="K10" i="15"/>
  <c r="K11" i="15"/>
  <c r="K12" i="15"/>
  <c r="K13" i="15"/>
  <c r="K14" i="15"/>
  <c r="K15" i="15"/>
  <c r="K16" i="15"/>
  <c r="K17" i="15"/>
  <c r="K18" i="15"/>
  <c r="K19" i="15"/>
  <c r="K20" i="15"/>
  <c r="K21" i="15"/>
  <c r="K22" i="15"/>
  <c r="K23" i="15"/>
  <c r="K24" i="15"/>
  <c r="K25" i="15"/>
  <c r="K26" i="15"/>
  <c r="K27" i="15"/>
  <c r="K28" i="15"/>
  <c r="K29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K30" i="15" l="1"/>
  <c r="L25" i="14"/>
  <c r="L24" i="14"/>
  <c r="L23" i="14"/>
  <c r="L22" i="14"/>
  <c r="L17" i="14"/>
  <c r="L21" i="14"/>
  <c r="L20" i="14"/>
  <c r="L19" i="14"/>
  <c r="L18" i="14"/>
  <c r="L16" i="14"/>
  <c r="L15" i="14"/>
  <c r="L14" i="14"/>
  <c r="L13" i="14"/>
  <c r="L12" i="14"/>
  <c r="L11" i="14"/>
  <c r="E23" i="14" l="1"/>
  <c r="J47" i="14" l="1"/>
  <c r="K12" i="14" l="1"/>
  <c r="K11" i="14"/>
  <c r="L10" i="14"/>
  <c r="K47" i="14" l="1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 l="1"/>
  <c r="L22" i="12"/>
  <c r="L12" i="12" l="1"/>
  <c r="L11" i="12"/>
  <c r="K40" i="12"/>
  <c r="J40" i="12"/>
  <c r="H7" i="11" l="1"/>
  <c r="J39" i="7"/>
  <c r="K39" i="7" l="1"/>
  <c r="L29" i="7"/>
  <c r="L28" i="7"/>
  <c r="L27" i="7"/>
  <c r="L26" i="7"/>
  <c r="L25" i="7"/>
  <c r="L24" i="7"/>
  <c r="L23" i="7"/>
  <c r="L22" i="7"/>
  <c r="L21" i="7"/>
  <c r="L20" i="7"/>
  <c r="L19" i="7"/>
  <c r="L17" i="7"/>
  <c r="L16" i="7"/>
  <c r="L15" i="7"/>
  <c r="H8" i="10" l="1"/>
  <c r="K48" i="6"/>
  <c r="J48" i="6"/>
  <c r="L30" i="6" l="1"/>
  <c r="L29" i="6"/>
  <c r="L28" i="6"/>
  <c r="L27" i="6"/>
  <c r="L26" i="6"/>
  <c r="L25" i="6" l="1"/>
  <c r="L24" i="6"/>
  <c r="L23" i="6" l="1"/>
  <c r="L22" i="6"/>
  <c r="L21" i="6"/>
  <c r="L20" i="6"/>
  <c r="L19" i="6" l="1"/>
  <c r="L18" i="6"/>
  <c r="L17" i="6"/>
  <c r="L16" i="6" l="1"/>
  <c r="L15" i="6"/>
  <c r="H8" i="9" l="1"/>
  <c r="J41" i="5"/>
  <c r="I41" i="5"/>
  <c r="K7" i="5" l="1"/>
  <c r="K6" i="5"/>
  <c r="H5" i="8" l="1"/>
  <c r="J59" i="4" l="1"/>
  <c r="I59" i="4"/>
  <c r="K34" i="4" l="1"/>
  <c r="K33" i="4"/>
  <c r="K32" i="4" l="1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I14" i="1" l="1"/>
  <c r="I15" i="1"/>
  <c r="I16" i="1"/>
  <c r="G17" i="1"/>
  <c r="I17" i="1"/>
  <c r="I13" i="1"/>
  <c r="I12" i="1"/>
  <c r="I11" i="1"/>
  <c r="I10" i="1"/>
  <c r="I9" i="1"/>
  <c r="I8" i="1"/>
  <c r="I7" i="1"/>
  <c r="I6" i="1"/>
  <c r="H35" i="3"/>
  <c r="G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H17" i="1"/>
  <c r="K59" i="4" l="1"/>
</calcChain>
</file>

<file path=xl/comments1.xml><?xml version="1.0" encoding="utf-8"?>
<comments xmlns="http://schemas.openxmlformats.org/spreadsheetml/2006/main">
  <authors>
    <author>Autor</author>
  </authors>
  <commentList>
    <comment ref="J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J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L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L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M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M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<sst xmlns="http://schemas.openxmlformats.org/spreadsheetml/2006/main" count="1953" uniqueCount="812">
  <si>
    <t>CENTRO DE EDUCACION MEDICA DE AMISTAD DOMINICO - JAPONESA (CEMADOJA)</t>
  </si>
  <si>
    <t>CONCEPTO</t>
  </si>
  <si>
    <t xml:space="preserve">TOTAL 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</si>
  <si>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</si>
  <si>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</si>
  <si>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</si>
  <si>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</si>
  <si>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</si>
  <si>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</si>
  <si>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</si>
  <si>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</si>
  <si>
    <t xml:space="preserve">FACTURA No. </t>
  </si>
  <si>
    <t>ESTADO</t>
  </si>
  <si>
    <t>PROVEEDOR</t>
  </si>
  <si>
    <t xml:space="preserve">Pagos a Proveedores </t>
  </si>
  <si>
    <t>MONTO FACTURADO</t>
  </si>
  <si>
    <t>PAGADO</t>
  </si>
  <si>
    <t>PENDIENTE</t>
  </si>
  <si>
    <t xml:space="preserve">FECHA FACTURACION </t>
  </si>
  <si>
    <t xml:space="preserve">FECHA REGISTRO </t>
  </si>
  <si>
    <t xml:space="preserve">FECHA VENCIMIENTO </t>
  </si>
  <si>
    <t>Altice Dominicana, SA</t>
  </si>
  <si>
    <t>Servicios Electromedicos e Institucionales, SA</t>
  </si>
  <si>
    <t>Roberto Sandoval</t>
  </si>
  <si>
    <t>AL 28/02/2022</t>
  </si>
  <si>
    <t xml:space="preserve">SERVIGO MAG, SRL. </t>
  </si>
  <si>
    <t xml:space="preserve">PAGO COMPRA DE BATERIA LTH 94 </t>
  </si>
  <si>
    <t>B1500000095</t>
  </si>
  <si>
    <t>Completo</t>
  </si>
  <si>
    <t xml:space="preserve">LESSADER, SRL. </t>
  </si>
  <si>
    <t>Pago por servicio de mantenimiento al sistema de administracion de turno del centro corresp. a  Octubre, Noviembre, Diciembre 2020 y Enero, Feb, Marzo, Abril, Mayo, Junio, Julio, Agosto,Septiembre 2021.</t>
  </si>
  <si>
    <t>B1500000156</t>
  </si>
  <si>
    <t>´¨</t>
  </si>
  <si>
    <t>B1500000158</t>
  </si>
  <si>
    <t>¨</t>
  </si>
  <si>
    <t>B1500000159</t>
  </si>
  <si>
    <t>¨¨</t>
  </si>
  <si>
    <t>B1500000160</t>
  </si>
  <si>
    <t>B1500000161</t>
  </si>
  <si>
    <t>B1500000162</t>
  </si>
  <si>
    <t>B1500000163</t>
  </si>
  <si>
    <t>B1500000164</t>
  </si>
  <si>
    <t>B1500000166</t>
  </si>
  <si>
    <t xml:space="preserve">VENTAS DIVERSAS FARMACEUTICAS, SRL. </t>
  </si>
  <si>
    <t>PAGO POR COMPRA DE UTILES MENORES MEDICOS-QUIRURGICOS</t>
  </si>
  <si>
    <t>B1500002610</t>
  </si>
  <si>
    <t>COMPANIA DOMINICANA DE TELEFONOS C POR A</t>
  </si>
  <si>
    <t>SERVICIOS DE FLOTAS CORRESP. A ENERO 2022</t>
  </si>
  <si>
    <t>B1500159195</t>
  </si>
  <si>
    <t>SERVICIO TELEFONO CORRESPONDIENTE A ENERO 2022</t>
  </si>
  <si>
    <t>B1500159925</t>
  </si>
  <si>
    <t>SERVICIO TELEFONO E INTERNET ENERO 2022</t>
  </si>
  <si>
    <t>B1500159926</t>
  </si>
  <si>
    <t>AYUNTAMIENTO DEL DISTRITO NACIONAL</t>
  </si>
  <si>
    <t>SERVICIO DE RECOGIDA DE BASURA CORRESP. AL MES DE FEBRERO 2022</t>
  </si>
  <si>
    <t>B1500031238</t>
  </si>
  <si>
    <t>Pily Gourmet, SRL</t>
  </si>
  <si>
    <t>PAGO POR COMPRA DE 638 DESAYUNOS, 1,619 ALMUERZOS PRE-EMPACADOS, 165 CENAS PRE-EMPACADAS CORRESP. A SEPTIEMBRE, OCTUBRE, NOVIEMBRE Y DICIEMBRE 2021 Y ENERO 2022 PARA LOS RESIDENTES MEDICOS, DIRECCION Y ADMINISTRACION.</t>
  </si>
  <si>
    <t>B1500000257</t>
  </si>
  <si>
    <t>Canario Diesel, SRL</t>
  </si>
  <si>
    <t>PAGO POR COMPRA DE TICKETS DE COMBUSTIBLE PARA USO INSTITUCIONAL</t>
  </si>
  <si>
    <t>B1500000099</t>
  </si>
  <si>
    <t>REPUESTOS CHENCHO, SRL.</t>
  </si>
  <si>
    <t xml:space="preserve">PAGO POR COMPRA DE NEUMATICOS, REPUESTOS Y LUBRICAMENTES PARA  MOTOR DE MENSAJERIA   </t>
  </si>
  <si>
    <t>B1500001093</t>
  </si>
  <si>
    <t>FRANKLIN ESPINAL</t>
  </si>
  <si>
    <t xml:space="preserve">PAGO POR SERVICIO DE MANTENIMIENTO PREVENTIVO DE EQUIPOS DE FOTOCOPIADORAS E IMPRESORAS CORRESP A NOVIEMBRE 2021 </t>
  </si>
  <si>
    <t>B1500000240</t>
  </si>
  <si>
    <t xml:space="preserve">PAGO POR SERVICIO DE MANTENIMIENTO PREVENTIVO DE EQUIPOS DE FOTOCOPIADORAS E IMPRESORAS CORRESP A  DICIEMBRE 2021  </t>
  </si>
  <si>
    <t>B1500000241</t>
  </si>
  <si>
    <t>PAGO POR SERVICIO DE MANTENIMIENTO PREVENTIVO DE EQUIPOS DE FOTOCOPIADORAS E IMPRESORAS CORRESP A ENERO 2022.</t>
  </si>
  <si>
    <t>B1500000242</t>
  </si>
  <si>
    <t>PAGO POR SERVICIOS DE INTERNET ASIMETRICO 1LP 150MBPS</t>
  </si>
  <si>
    <t>B1500037386</t>
  </si>
  <si>
    <t>Unique Representaciones, SRL</t>
  </si>
  <si>
    <t>PAGO POR COMPRA DE PELICULAS AGFA DRY STAR DT PARA RAYOS X</t>
  </si>
  <si>
    <t>B1500002910</t>
  </si>
  <si>
    <t>Wg Soluciones Medicas, SRL</t>
  </si>
  <si>
    <t>PAGO POR COMPRA DE CONECTORES SIN AGUJAS PARA IMAGENES</t>
  </si>
  <si>
    <t>B1500000005</t>
  </si>
  <si>
    <t>Inversiones Taramaca, SAS</t>
  </si>
  <si>
    <t>PAGO POR COMPRA DE 507 BOTELLONES DE AGUA</t>
  </si>
  <si>
    <t>B1500013774</t>
  </si>
  <si>
    <t>JULIO ELIAS PEREZ MONTILLA</t>
  </si>
  <si>
    <t>PAGO POR COMPRA DE SELLOS PRETINTADOS Y ENMARCADOS</t>
  </si>
  <si>
    <t>B1500000055</t>
  </si>
  <si>
    <t>PAGO MANT. Y REPARACION TOMOGRAFO PHILIPS MODELO MX16 SLICE 728131</t>
  </si>
  <si>
    <t>B1500001817</t>
  </si>
  <si>
    <t xml:space="preserve">CENTRO AUTOMOTRIZ Y REPUESTOS GONZALEZ ROSARIO, SRL. </t>
  </si>
  <si>
    <t>SERVICIOS DE MANTENIMIENTO Y REPARACION DE VEHICULO NISSAN FRONTIER BLANCA ASIGNADA A LA ADMINISTRACION Y CHEVROLRT ASIGNADA A LA DIRECCION DEL CENTRO</t>
  </si>
  <si>
    <t>B1500000068</t>
  </si>
  <si>
    <t xml:space="preserve">AIDSA </t>
  </si>
  <si>
    <t>Pago servicios de esterilizacion y dispoccion final correspondiente aL mes de  diciembre 2021</t>
  </si>
  <si>
    <t>B1500001112</t>
  </si>
  <si>
    <t>AL  31/01/2022</t>
  </si>
  <si>
    <t>SERVICIOS TELEFONICOS, INTERNET Y TELECABLE CORRESP. AL MES DE DICIEMBRE 2021</t>
  </si>
  <si>
    <t>B1500116211</t>
  </si>
  <si>
    <t>B1500116942</t>
  </si>
  <si>
    <t>B1500116943</t>
  </si>
  <si>
    <t>"</t>
  </si>
  <si>
    <t>CORPORACION ACUEDUCTO 
ALCANTARILLADO  SANTO DOMINGO</t>
  </si>
  <si>
    <t>PAGO SERVICIOS DE AGUA POZO Y ALCANTARILLADO CORRESP A ENERO 2022.</t>
  </si>
  <si>
    <t>B1500085476</t>
  </si>
  <si>
    <t>B1500085477</t>
  </si>
  <si>
    <t>B1500085478</t>
  </si>
  <si>
    <t>SERVICIOS DE RENTA DE  INTERNET ASIMETRICO 150MBPS-50MBPS 08-12-2021 AL 07-01-2022</t>
  </si>
  <si>
    <t>B1500036573</t>
  </si>
  <si>
    <t>SERVICIOS DE RECOGIDA DE BASURA CORRESP. A ENERO 2022</t>
  </si>
  <si>
    <t>B1500030608</t>
  </si>
  <si>
    <t>Ventas Diversas Farmaceuticas, SRL</t>
  </si>
  <si>
    <t>PAGO POR COMPRA DE UTILES MENORES MEDICOS-QUIRURGICOS.</t>
  </si>
  <si>
    <t>B1500002624</t>
  </si>
  <si>
    <t>HYPCO GROUP, SRL</t>
  </si>
  <si>
    <t xml:space="preserve">FUENTES PARA PUERTAS Y SOPORTE TECNICO DE CONTROL DE ACCESO DE LA MISMA Y REPARACION DE RADIO COMUNICACION </t>
  </si>
  <si>
    <t>B1500000069</t>
  </si>
  <si>
    <t xml:space="preserve">RECOGIDA DE DESECHOS Y DISPOCCION FINAL CORRESP. A NOVIEMBRE 2021  </t>
  </si>
  <si>
    <t>B1500001058</t>
  </si>
  <si>
    <t xml:space="preserve">10 METROS DE GRAVA </t>
  </si>
  <si>
    <t>FERRETERIA SINAI, SRL</t>
  </si>
  <si>
    <t>B1500001602</t>
  </si>
  <si>
    <t>AL  31/03/2022</t>
  </si>
  <si>
    <t>SERVICIOS TELEFONICOS, INTERNET, CABLE Y FLOTAS CORRESP. AL MES DE FEBRERO 2022</t>
  </si>
  <si>
    <t>B1500160941</t>
  </si>
  <si>
    <t>B1500160942</t>
  </si>
  <si>
    <t>B1500161878</t>
  </si>
  <si>
    <t>S&amp;S 724, SRL</t>
  </si>
  <si>
    <t>PAGO POR SERVICIOS DE REPARACION Y CALIBRACION AL UPS POR FALLAS</t>
  </si>
  <si>
    <t>B1500000017</t>
  </si>
  <si>
    <t>Servicios de Recogida de basura corresp al mes  Marzo 2022.</t>
  </si>
  <si>
    <t>B1500032024</t>
  </si>
  <si>
    <t>PAGO POR SERVICIO DE AGUA- CONSUMO ALCANTARILLADO CORRESP. AL MES DE FEBRERO Y MARZO 2022. (CEMADOJA)</t>
  </si>
  <si>
    <t>B1500086827</t>
  </si>
  <si>
    <t>B1500086828</t>
  </si>
  <si>
    <t>B1500086829</t>
  </si>
  <si>
    <t>B1500089755</t>
  </si>
  <si>
    <t>B1500089756</t>
  </si>
  <si>
    <t>B1500089757</t>
  </si>
  <si>
    <t>Pago por servicio 150mbps-asimetrico 1 lp corresp. al 08 Febrero al 07 de Marzo 2022.</t>
  </si>
  <si>
    <t>B1500038219</t>
  </si>
  <si>
    <t>Pago por compra de 105 botellones de agua para consumo de los empleados del centro.</t>
  </si>
  <si>
    <t>B1500013776</t>
  </si>
  <si>
    <t>B1500013784</t>
  </si>
  <si>
    <t>B1500013792</t>
  </si>
  <si>
    <t>B1500013796</t>
  </si>
  <si>
    <t>B1500013806</t>
  </si>
  <si>
    <t>B1500013817</t>
  </si>
  <si>
    <t>Cm Infrasec, EIRL</t>
  </si>
  <si>
    <t>PAGO POR COMPRA DE 30 BATERIAS PEQUEÑAS PARA UPS 12 A/7 AH PARA LAS COMPUTADORAS DEL CENTRO.</t>
  </si>
  <si>
    <t>B1500000001</t>
  </si>
  <si>
    <t>Multi-Services Winca, SRL</t>
  </si>
  <si>
    <t>PAGO POR COMPRA DE AIRE ACONDICIONADO,  CONSOLA CON UN CONDESADOR, CONDESADOR CONVENCIONAL, COMPRESOR ROTATIVO,MATERIALES DE REFRIGERACION Y AFINES.</t>
  </si>
  <si>
    <t>B1500000013</t>
  </si>
  <si>
    <t>PAGO POR COMPRA DE PAPEL CAMILLA GRUESO X 21/28 PARA LAS AREAS DE IMAGENES.</t>
  </si>
  <si>
    <t>B1500002739</t>
  </si>
  <si>
    <t>Guillermo José Rivera Pérez</t>
  </si>
  <si>
    <t>PAGO POR COMPRA DE 4 BAMBALINAS CON SUS MANTELES.</t>
  </si>
  <si>
    <t>B1500000016</t>
  </si>
  <si>
    <t>MAPFRE BHD COMPANIA DE SEGUROS S A</t>
  </si>
  <si>
    <t>PAGO POR  RENOVACION DE POLIZAS MULTIRIESGO 6299090000298, RESPONSABILIDAD CIVIL 6640090004372, AUTO TREBOL 6340190098140/6340140049903 CORRESP. AL 2022 - 2023.</t>
  </si>
  <si>
    <t>B1500000771</t>
  </si>
  <si>
    <t>B1500000772</t>
  </si>
  <si>
    <t>B1500000773</t>
  </si>
  <si>
    <t>B1500000774</t>
  </si>
  <si>
    <t>Planet Medical Services, SRL</t>
  </si>
  <si>
    <t>Pago por  servicio de mantenimiento preventivo a tubo de tomografo marca PHILIPS.</t>
  </si>
  <si>
    <t>B1500000128</t>
  </si>
  <si>
    <t>Centro de Tecnología Universal, SRL</t>
  </si>
  <si>
    <t>B1500000461</t>
  </si>
  <si>
    <t>Licda. Patricia Rosario</t>
  </si>
  <si>
    <t>AL  31/05/2022</t>
  </si>
  <si>
    <t>AL  30/04/2022</t>
  </si>
  <si>
    <t>ESPARADRAPOS, CATETER Y SOLUCION SALINA</t>
  </si>
  <si>
    <t>B1500002757</t>
  </si>
  <si>
    <t>MANTENMIENTO CORRECTIVO A LOS EQUIPO UPS DE RADIOGRAFIA, MAMOGRAFIA, SONOGRAFIA Y AREA DE CAJA</t>
  </si>
  <si>
    <t>B1500000018</t>
  </si>
  <si>
    <t>EDYJCSA, SRL</t>
  </si>
  <si>
    <t>ROLLOS DE PAPEL INSTITUCIONAL JUMBO, CENTRICO Y DE BAÑO</t>
  </si>
  <si>
    <t>B1500000487</t>
  </si>
  <si>
    <t>INSUMOS PARA HIGIENE</t>
  </si>
  <si>
    <t>B1500000485</t>
  </si>
  <si>
    <t>SERVICIOS ELECTROMEDICOS E INSTITUCIONALES, SA</t>
  </si>
  <si>
    <t>B1500001835</t>
  </si>
  <si>
    <t>SERVICIO DE MANTENIMIENTO CORRECTIVO AL ADAPTADOR DE CONECTOR EN EL AREA DE RESONANCIA MAGNETICA.</t>
  </si>
  <si>
    <t>SOWEY COMERCIAL, E.I.R.L</t>
  </si>
  <si>
    <t>B1500000477</t>
  </si>
  <si>
    <t>B1500000478</t>
  </si>
  <si>
    <t>B1500000476</t>
  </si>
  <si>
    <t>ROLLO DE PAPEL 3"2 PARTES BLANCO ROLLO LABEL ADHESIVO 4*2 PARA PRINTER.</t>
  </si>
  <si>
    <t>BRAZO HIDRAULICO DE CIERRE Y CIERRA PUERTA TOLED WHITE Y TABLETAS DE CLORO.</t>
  </si>
  <si>
    <t>250 ARCHIVO MUERTO 10*12*15 BLC.FE.</t>
  </si>
  <si>
    <t>B1500000389</t>
  </si>
  <si>
    <t>400 FRASCOS DE GASTROVUE</t>
  </si>
  <si>
    <t>B1500000386</t>
  </si>
  <si>
    <t>TRANSSET DUO SYRINGE-25 UNID X CAJA</t>
  </si>
  <si>
    <t>B1500000113</t>
  </si>
  <si>
    <t>7 CAMARAS IP 4 MP TIPO BULLET, 3 CAMARAS IP 2 MP TIPO DOMO, 1 TELEVISOR SMART JVC 32, 1 DISCO DURO 4BT PARA VIDEOVIGILANCIA.</t>
  </si>
  <si>
    <t>UNIQUE REPRESENTACIONES, SRL</t>
  </si>
  <si>
    <t>B1500002954</t>
  </si>
  <si>
    <t>5,000 UNIDADADES DE PELICULAS 10*12 PARA RX.</t>
  </si>
  <si>
    <t>B1500000413</t>
  </si>
  <si>
    <t>COMPRA DE INSUMOS DE OFICINA PARA LAS AREAS DEL CENTRO.</t>
  </si>
  <si>
    <t>INVERSIONES TARAMACA</t>
  </si>
  <si>
    <t>B1500013832</t>
  </si>
  <si>
    <t>B1500013838</t>
  </si>
  <si>
    <t>B1500013843</t>
  </si>
  <si>
    <t>B1500013848</t>
  </si>
  <si>
    <t>B1500013855</t>
  </si>
  <si>
    <t>21 BOTELLONES DE AGUA PARA EL CONSUMO DE LOS EMPLEADOS DEL CENTRO.</t>
  </si>
  <si>
    <t>13 BOTELLONES DE AGUA PARA EL CONSUMO DE LOS EMPLEADOS DEL CENTRO.</t>
  </si>
  <si>
    <t>18 BOTELLONES DE AGUA PARA EL CONSUMO DE LOS EMPLEADOS DEL CENTRO.</t>
  </si>
  <si>
    <t>17 BOTELLONES DE AGUA PARA EL CONSUMO DE LOS EMPLEADOS DEL CENTRO.</t>
  </si>
  <si>
    <t>22 BOTELLONES DE AGUA PARA EL CONSUMO DE LOS EMPLEADOS DEL CENTRO.</t>
  </si>
  <si>
    <t>B1500000014</t>
  </si>
  <si>
    <t>B1500000245</t>
  </si>
  <si>
    <t>B1500000130</t>
  </si>
  <si>
    <t>SERVICIO DE MANTENIMIENTO CORRECTIVO, PREVENTIVO E INSTALACION DE UN TRASFORMADOR REGULADOR DE VOLTAJE PARA LA ALIMENTACION DEL EQUIPO DE FLUROSCOPIA.</t>
  </si>
  <si>
    <t>SERVICIO DE MANTENIMIENTO PREVENTIVO DE EQUIPOS DE FOTOCOPIADORAS E IMPRESORAS CORRESP AL MES DE FEBRERO 2022.</t>
  </si>
  <si>
    <t>B1500002993</t>
  </si>
  <si>
    <t>COMPRA DE 4,000 UNIDADES DE PELICULAS 14*17 DRY STAR DT PARA RX Y  8,000 10*12.</t>
  </si>
  <si>
    <t>BIO-NUCLEAR, SA</t>
  </si>
  <si>
    <t>B1500026121</t>
  </si>
  <si>
    <t>COMPRA DE HISOPO NF (NASOFARINGEO) EST, P/BACT Y VIRUS *P/100* NEST. PARA TOMA DE MUESTRA.</t>
  </si>
  <si>
    <t>IMPRESOS SOLUCIONES CORPORATIVAS ISC, SRL</t>
  </si>
  <si>
    <t>B1500000121</t>
  </si>
  <si>
    <t>B1500001067</t>
  </si>
  <si>
    <t xml:space="preserve">COMPRA DE UN FAN MOTOR DE ¾ HP, EJE DE ½ 220V PARA MANEJADORA DE 7.5 TONELADAS (AIRE-ACONDICONADO). </t>
  </si>
  <si>
    <t>Pago servicios de esterilizacion y dispoccion final correspondiente aL mes de  ENERO 2022.</t>
  </si>
  <si>
    <t>PAGO POR COMPRA DE CARTUCHOS DE IMPRESORAS  DEL CENTRO  DE VARIAS AREAS.</t>
  </si>
  <si>
    <t>PAGO POR CURSO DE TECNICO EN DISEÑO GRAFICO.</t>
  </si>
  <si>
    <t>S&amp;Y SUPPLY SRL</t>
  </si>
  <si>
    <t>fecha 
Ck.</t>
  </si>
  <si>
    <t>No. 
de Orden</t>
  </si>
  <si>
    <t>Beneficiario</t>
  </si>
  <si>
    <t>Conceptos</t>
  </si>
  <si>
    <t>No. Ck.</t>
  </si>
  <si>
    <t>Monto Ck.</t>
  </si>
  <si>
    <t>TOTAL</t>
  </si>
  <si>
    <t>RELACION DE PAGO POR MARZO 2022</t>
  </si>
  <si>
    <t>ORDEN DE 
COMPRA</t>
  </si>
  <si>
    <t>No.
Libramientos</t>
  </si>
  <si>
    <t>Elaborado</t>
  </si>
  <si>
    <t>N/A</t>
  </si>
  <si>
    <t>CK.14403</t>
  </si>
  <si>
    <t>CK. 14406</t>
  </si>
  <si>
    <t xml:space="preserve">FECHA
 FACTURACION </t>
  </si>
  <si>
    <t xml:space="preserve">FECHA
 REGISTRO </t>
  </si>
  <si>
    <t>B1500164600</t>
  </si>
  <si>
    <t>B1500165327</t>
  </si>
  <si>
    <t>B1500165328</t>
  </si>
  <si>
    <t>SERVICIOS TELEFONICOS FLOTAS CORRESP. AL MES DE MARZO 2022</t>
  </si>
  <si>
    <t>SERVICIOS TELEFONICOS  CORRESP. AL MES DE MARZO 2022</t>
  </si>
  <si>
    <t>SERVICIOS DE  INTERNET Y CABLE  CORRESP. AL MES DE MARZO 2022</t>
  </si>
  <si>
    <t>RELACION DE PAGO POR ABRIL 2022</t>
  </si>
  <si>
    <t>CEMADOJA
2021-0026</t>
  </si>
  <si>
    <t>CEMADOJA
2022-0010</t>
  </si>
  <si>
    <t>CEMADOJA
2022-0053</t>
  </si>
  <si>
    <t xml:space="preserve">CEMADOJA
2022-0002
</t>
  </si>
  <si>
    <t xml:space="preserve">CEMADOJA
2021-0096
</t>
  </si>
  <si>
    <t xml:space="preserve">CEMADOJA
2022-0010
</t>
  </si>
  <si>
    <t xml:space="preserve">CEMADOJA
2021-0107
</t>
  </si>
  <si>
    <t xml:space="preserve">CEMADOJA
2022-0005
</t>
  </si>
  <si>
    <t xml:space="preserve">CEMADOJA
2022-0004
</t>
  </si>
  <si>
    <t xml:space="preserve">CEMADOJA-UC-CD 2022-0011
</t>
  </si>
  <si>
    <t xml:space="preserve">CEMADOJA-DAF-CM 2022-0011
</t>
  </si>
  <si>
    <t xml:space="preserve">CEMADOJA
2022-0003
</t>
  </si>
  <si>
    <t xml:space="preserve">CEMADOJA
2022-0008
</t>
  </si>
  <si>
    <t xml:space="preserve">CEMADOJA
2022-0007
</t>
  </si>
  <si>
    <t xml:space="preserve">CEMADOJA
2022-0009
</t>
  </si>
  <si>
    <t xml:space="preserve">CEMADOJA
2022-0012
</t>
  </si>
  <si>
    <t xml:space="preserve">CEMADOJA
2021-0044
</t>
  </si>
  <si>
    <t xml:space="preserve">CEMADOJA
2021-00055
</t>
  </si>
  <si>
    <t xml:space="preserve">CEMADOJA
2022-0022
</t>
  </si>
  <si>
    <t xml:space="preserve">CEMADOJA
2022-0020
</t>
  </si>
  <si>
    <t>CEMADOJA
2021-00143</t>
  </si>
  <si>
    <t>CEMADOJA
2022-0018</t>
  </si>
  <si>
    <t>CEMADOJA
2022-0013</t>
  </si>
  <si>
    <t>FARMACEUTICAS AVANZADAS,SRL</t>
  </si>
  <si>
    <t xml:space="preserve">CEMADOJA
2021-0121
</t>
  </si>
  <si>
    <t>CEMADOJA
2021-0058</t>
  </si>
  <si>
    <t>CEMADOJA
2022-00020</t>
  </si>
  <si>
    <t>Pago servicios de esterilizacion y dispoccion final correspondiente aL mes de  Febrero 2022.</t>
  </si>
  <si>
    <t>B1500001132</t>
  </si>
  <si>
    <t>JULIO PEREZ MONTILLA O IMPRESOS</t>
  </si>
  <si>
    <t>22 SELLOS PRE- TINTADO</t>
  </si>
  <si>
    <t>B1500000057</t>
  </si>
  <si>
    <t>CEMADOJA
2021-00173.</t>
  </si>
  <si>
    <t>PAGO POR SERVICIO DE AGUA-CONSUMO ALCANTARILLADO CORRESP. AL MES DE ABRIL 2022.</t>
  </si>
  <si>
    <t>B1500091641</t>
  </si>
  <si>
    <t>B1500091642</t>
  </si>
  <si>
    <t>B1500091643</t>
  </si>
  <si>
    <t>GUILLERMO JOSE RIVERA PEREZ</t>
  </si>
  <si>
    <t>POR EL SERVICIO DE LAVADO Y PLANCHADO DE 8 MANTELES</t>
  </si>
  <si>
    <t>CEMADOJA
2022-00047</t>
  </si>
  <si>
    <t>CEMADOJA
2022-00046</t>
  </si>
  <si>
    <t>B1500000070</t>
  </si>
  <si>
    <t>SERVICIO DE MANTENIMIENTO Y REPARACION DE VEHICULO MITSUBICHI</t>
  </si>
  <si>
    <t>Centro Auto Motriz  y Repuesto 
Gonzalez Rosario, SRL</t>
  </si>
  <si>
    <t>Pago por servicio 150mbps-asimetrico 1 lp corresp. al 08 Marzo al 07 de Abril 2022.</t>
  </si>
  <si>
    <t>B1500039116</t>
  </si>
  <si>
    <t>Servicios de Recogida de Basura corresp al mes  Abril 2022.</t>
  </si>
  <si>
    <t>B1500032732</t>
  </si>
  <si>
    <t>JUAN ANTONIO DALIS CORDERO</t>
  </si>
  <si>
    <t>B1500000032</t>
  </si>
  <si>
    <t>CEMADOJA
2022-00038</t>
  </si>
  <si>
    <t>PLANET MEDICAL 
SERVICES, SRL</t>
  </si>
  <si>
    <t>SERVICIO DE REPARACION E INSTALACION DE RAYOS X FLUROSCOPICO ESTACIONARIO</t>
  </si>
  <si>
    <t>B1500000132</t>
  </si>
  <si>
    <t>CEMADOJA
2022-00177</t>
  </si>
  <si>
    <t>SERVICIO DE ADECUACION DEL DEP. CONTABILIDAD,  GARITA DE SEGURIDAD EXTERNA Y BASUDERO Y VACIADO PARA PISO
 EN HOLMIGON EN AREA  PRUEBA DE COVID-19.</t>
  </si>
  <si>
    <t>________________________</t>
  </si>
  <si>
    <t>LUBRICANTES INTERNACIONALES(LUBRI INTER), SRL</t>
  </si>
  <si>
    <t xml:space="preserve"> MULTI SERVICES WINCA, SRL</t>
  </si>
  <si>
    <t>JULIO PEREZ MONTILLA</t>
  </si>
  <si>
    <t>INVERSIONES TARAMACA, S. A. S.</t>
  </si>
  <si>
    <t>RD DIESEL, SRL</t>
  </si>
  <si>
    <t>CEMADOJA
2022-00013</t>
  </si>
  <si>
    <t>PAGO POR COMPRA DE 1,500 GALONES DE GASOIL REGULAR PARA LOS GENERADORES DEL CENTRO.</t>
  </si>
  <si>
    <t>B1500000103</t>
  </si>
  <si>
    <t>B1500013858</t>
  </si>
  <si>
    <t>B1500013867</t>
  </si>
  <si>
    <t>B1500013870</t>
  </si>
  <si>
    <t>B1500013876</t>
  </si>
  <si>
    <t>B1500013882</t>
  </si>
  <si>
    <t>B1500013889</t>
  </si>
  <si>
    <t>B1500013893</t>
  </si>
  <si>
    <t>B1500013897</t>
  </si>
  <si>
    <t>18 BOTELLONES DE AGUA</t>
  </si>
  <si>
    <t>17 BOTELLONES DE AGUA</t>
  </si>
  <si>
    <t>16 BOTELLONES DE AGUA</t>
  </si>
  <si>
    <t>14 BOTELLONES DE AGUA</t>
  </si>
  <si>
    <t>19 BOTELLONES DE AGUA</t>
  </si>
  <si>
    <t>15 BOTELLONES DE AGUA</t>
  </si>
  <si>
    <t>10 BOTELLONES DE AGUA</t>
  </si>
  <si>
    <t>CEMADOJA
2021-00107</t>
  </si>
  <si>
    <t>VENDIFAR, SRL</t>
  </si>
  <si>
    <t>B1500002809</t>
  </si>
  <si>
    <t>CEMADOJA
2022-00042</t>
  </si>
  <si>
    <t>SET DE ESFIGMONOMETRO ADULTO</t>
  </si>
  <si>
    <t>B1500000249</t>
  </si>
  <si>
    <t>MANTENIMIENTO PREVENTIVO A EQUIPOS DE FOTOCOPIADORAS E IMPRESORAS DEL CENTRO CORRESP. AL MES DE MARZO 2022.</t>
  </si>
  <si>
    <t>CEMADOJA
2021-00036</t>
  </si>
  <si>
    <t>B1500000310</t>
  </si>
  <si>
    <t>4 BATERIAS  PARA LOS GENERADORES DEL CENTRO.</t>
  </si>
  <si>
    <t>CEMADOJA
2021-00037</t>
  </si>
  <si>
    <t>B1500000309</t>
  </si>
  <si>
    <t xml:space="preserve"> FILTRO DE ACEITE, LUBRICANTE Y  OTROS INSUMOS.</t>
  </si>
  <si>
    <t>B1500000015</t>
  </si>
  <si>
    <t>CEMADOJA
2021-00043</t>
  </si>
  <si>
    <t>FOTOCOPIADORA PARA EL DEPARTAMENTO  DE PLANIFICACION.</t>
  </si>
  <si>
    <t>B1500000058</t>
  </si>
  <si>
    <t>CEMADOJA
2021-00027</t>
  </si>
  <si>
    <t>FOLDER SONOGRAFICO TAMAÑO 19"X21", SOBRES
 INSTITUCIONALES TAMAÑO 4.25"X13.25",
 SOBRES LEGER 56 BLANCO TIRO Y RETIRO P/ DESINTOMETRIA.</t>
  </si>
  <si>
    <t>CEMADOJA
2022-00040</t>
  </si>
  <si>
    <t>B1500000071</t>
  </si>
  <si>
    <t>1 BATERIA 1 MONTURA DE POLO Y REPARACION DE SUNROOF A LA CAMIONETA NISSAN FRONTIER BLANCA ASIGNADA A LA ADMINISTRACION DEL CENTRO</t>
  </si>
  <si>
    <t>CK.
14413</t>
  </si>
  <si>
    <t>CK.
14414</t>
  </si>
  <si>
    <t>CK.
14411</t>
  </si>
  <si>
    <t>CK.
14408</t>
  </si>
  <si>
    <t xml:space="preserve">
14413</t>
  </si>
  <si>
    <t xml:space="preserve">
14414</t>
  </si>
  <si>
    <t xml:space="preserve">
14411</t>
  </si>
  <si>
    <t xml:space="preserve">
14408</t>
  </si>
  <si>
    <t>Pago servicios de esterilizacion y dispoccion final correspondiente aL mes de  MARZO 2022.</t>
  </si>
  <si>
    <t>B1500001166</t>
  </si>
  <si>
    <t>PAGO POR COMPRA DE TALONARIOS PARA LAS AREAS DE IMAGENES.</t>
  </si>
  <si>
    <t>B1500000059</t>
  </si>
  <si>
    <t>CEMADOJA
2022-00045</t>
  </si>
  <si>
    <t>PAGO POR COMPRA DE JERINGAS PARA INYECTOR TOMOGRAFIA.</t>
  </si>
  <si>
    <t>B1500003044</t>
  </si>
  <si>
    <t>CEMADOJA
2022-00021</t>
  </si>
  <si>
    <t>GASTECH COMERCIAL ,EIRL</t>
  </si>
  <si>
    <t>CEMADOJA
2022-00044</t>
  </si>
  <si>
    <t>PAGO POR COMPRA DE PINTURAS Y MATERIALES AFINES.</t>
  </si>
  <si>
    <t>B1500000003</t>
  </si>
  <si>
    <t>CEMADOJA
2022-00057</t>
  </si>
  <si>
    <t>POR COMPRA  DE PAGO POR COMPRA DE  250  UNIDADES DE GUANTES DE EXAMEN (L) Y 350 (M) PARA LAS DIFERENTES AREAS DE IMAGENES Y STOCK.</t>
  </si>
  <si>
    <t>B1500002827</t>
  </si>
  <si>
    <t>Edyjcsa, SRL</t>
  </si>
  <si>
    <t>CEMADOJA
2022-00054</t>
  </si>
  <si>
    <t>Pago por compra de materiales para limpieza.</t>
  </si>
  <si>
    <t>B1500000495</t>
  </si>
  <si>
    <t>CK.
14415</t>
  </si>
  <si>
    <t>B1500000072</t>
  </si>
  <si>
    <t>CEMADOJA
2022-00061</t>
  </si>
  <si>
    <t xml:space="preserve">, REPARACION DE CAMIONETA NISSAN 
FRONTIER
BLANCA ASIGNADA A LA ADMINISTRACION DEL CENTRO </t>
  </si>
  <si>
    <t>No.
CHEQUE</t>
  </si>
  <si>
    <t>Servicios de Recogida de Basura corresp al mes  MAYO 2022.</t>
  </si>
  <si>
    <t>B1500033415</t>
  </si>
  <si>
    <t>PAGO POR COMPRA DE 66 BOTELLONES DE AGUA PARA CONSUMO DE LOS EMPLEADOS.</t>
  </si>
  <si>
    <t>B1500013900</t>
  </si>
  <si>
    <t>B1500013906</t>
  </si>
  <si>
    <t>B1500013909</t>
  </si>
  <si>
    <t>B1500013916</t>
  </si>
  <si>
    <t>-</t>
  </si>
  <si>
    <t>PAGO POR SERVICIO DE AGUA-CONSUMO ALCANTARILLADO CORRESP. AL MES DE MAYO 2022.</t>
  </si>
  <si>
    <t>B1500092970</t>
  </si>
  <si>
    <t>B1500092971</t>
  </si>
  <si>
    <t>B1500092972</t>
  </si>
  <si>
    <t>B1500166515</t>
  </si>
  <si>
    <t>B1500166516</t>
  </si>
  <si>
    <t>B1500167477</t>
  </si>
  <si>
    <t>SERVICIOS TELEFONICOS  CORRESP. AL MES DE ABRIL 2022</t>
  </si>
  <si>
    <t>PILY GOURMET SRL</t>
  </si>
  <si>
    <t xml:space="preserve"> COMPRA DE ALMUERZO TIPO BUFFETTE PARA 15 PERSONAS POR CELEBRACION DEL DIA DE LAS SECRETARIAS</t>
  </si>
  <si>
    <t>REFRIGERIO PRE-EMPACADO PARA 30 PERSONAS POR ACTIVIDAD ACADEMICA</t>
  </si>
  <si>
    <t>B1500000298</t>
  </si>
  <si>
    <t>B1500000297</t>
  </si>
  <si>
    <t>CEMADOJA
2022-00039</t>
  </si>
  <si>
    <t>B1500000137</t>
  </si>
  <si>
    <t>PAGO POR SERVICIOS DE MANTENIMIENTO Y REPARACION DE DENSITOMETRO</t>
  </si>
  <si>
    <t>COMPRA 1 CAMARA 4MP, 7 CAMARA WEB 1080P CON MICROFONO, 1 BANDEJA PARA RACK, 2 MOUSE INALAMBRICO, 12 LAPICERIO CON CADENITA, 300 TARJETAS DE PROXIMIDAD</t>
  </si>
  <si>
    <t>CEMADOJA
2022-00053</t>
  </si>
  <si>
    <t>B1500000124</t>
  </si>
  <si>
    <t>ALTICE DOMINICANA, SA</t>
  </si>
  <si>
    <t>SERVICIOS POR RENTA INTERNET ASIMETRICO 1 LP 150 MBPS - 50 MBPS 08-04-2022  al 07-05-2022</t>
  </si>
  <si>
    <t>B1500039937</t>
  </si>
  <si>
    <t>MOTORES DEL SUR, SRL</t>
  </si>
  <si>
    <t>POR COMPRA   MOTOR  LONCIN LX125-58 NEGRO CHASIS LLCLP1T00NA500373 PARA MENSAJERIA  DEL CENTRO</t>
  </si>
  <si>
    <t>B1500000272</t>
  </si>
  <si>
    <t xml:space="preserve">CEMADOJA
2022-00063 </t>
  </si>
  <si>
    <t>FARMACEUTICAS AVANZADAS, SRL</t>
  </si>
  <si>
    <t>B1500000399</t>
  </si>
  <si>
    <t>500 VIEWGAM15 469MG/15ML GADOLINIO - GADOPENTATO DE DIMEGLUMINA</t>
  </si>
  <si>
    <t>CEMADOJA
2022-00065</t>
  </si>
  <si>
    <t>Pago servicios de esterilizacion y dispoccion final correspondiente aL mes de  abril  2022.</t>
  </si>
  <si>
    <t>B1500001172</t>
  </si>
  <si>
    <t>S &amp; Y SUPPLY, SRL</t>
  </si>
  <si>
    <t>POR COMPRA DE MICROONDAS OSTER NEGRO</t>
  </si>
  <si>
    <t>B1500000381</t>
  </si>
  <si>
    <t xml:space="preserve">CEMADOJA
2021-00155 </t>
  </si>
  <si>
    <t>RELACION DE PAGO POR MAYO 2022</t>
  </si>
  <si>
    <t>MULTI SERVICES WINCA, SRL</t>
  </si>
  <si>
    <t>Serviamed Dominicana, SRL</t>
  </si>
  <si>
    <t>GRUPO ALASKA, SA</t>
  </si>
  <si>
    <t xml:space="preserve">CEMADOJA
2022-00058 </t>
  </si>
  <si>
    <t>POR COMPRA  DE CONSOLA, COMPRESOR PARA NEVERA, MATERIALES Y PIEZAS DE REFRIGERACION</t>
  </si>
  <si>
    <t>COMPRA DE  PAPEL BOND, ROLLOS DE PAPEL TERMICO PARA TICKETS Y ROLLOS DE PAPEL DE 3 COPIAS.</t>
  </si>
  <si>
    <t>B1500000499</t>
  </si>
  <si>
    <t xml:space="preserve">CEMADOJA
2022-00072 </t>
  </si>
  <si>
    <t>B1500003091</t>
  </si>
  <si>
    <t xml:space="preserve">CEMADOJA
2022-00073 </t>
  </si>
  <si>
    <t>COMPRA DE ROLLOS DE PAPEL SONOGRAFICO</t>
  </si>
  <si>
    <t>B1500000991</t>
  </si>
  <si>
    <t>COMPRA DE NEMA DE BARIO PARA EL AREA DE IMAGENES</t>
  </si>
  <si>
    <t xml:space="preserve">CEMADOJA
2022-00050 </t>
  </si>
  <si>
    <t>B1500000060</t>
  </si>
  <si>
    <t>COMPRA DE  5 UNIDADES DE CARNET PARA AUTORIZACION DE PARQUEO A LOS EMPLEADOS</t>
  </si>
  <si>
    <t xml:space="preserve">CEMADOJA
2022-00066 </t>
  </si>
  <si>
    <t>MANTENIMIENTO PREVENTIVO A EQUIPOS DE FOTOCOPIADORAS E IMPRESORAS DEL CENTRO CORRESP. AL MES DE ABRIL  2022.</t>
  </si>
  <si>
    <t>B1500000253</t>
  </si>
  <si>
    <t xml:space="preserve">CEMADOJA
2022-00068 </t>
  </si>
  <si>
    <t>B1500000990</t>
  </si>
  <si>
    <t>B1500001521</t>
  </si>
  <si>
    <t>B1500001587</t>
  </si>
  <si>
    <t>B1500001590</t>
  </si>
  <si>
    <t>COMPRA DE 18 BOTELLONES DE AGUA</t>
  </si>
  <si>
    <t>COMPRA DE 13 BOTELLONES DE AGUA</t>
  </si>
  <si>
    <t>COMPRA DE 26 BOTELLONES DE AGUA</t>
  </si>
  <si>
    <t>QE SUPLIDORES, SRL</t>
  </si>
  <si>
    <t xml:space="preserve">CEMADOJA
2022-00079 </t>
  </si>
  <si>
    <t>POR COMPRA DE CAFÉ MOLIDO Y 375 LIBRAS DE AZUCAR CREMA</t>
  </si>
  <si>
    <t>B1500000129</t>
  </si>
  <si>
    <t>B1500026969</t>
  </si>
  <si>
    <t>B1500000402</t>
  </si>
  <si>
    <t>B1500000403</t>
  </si>
  <si>
    <t>COMPRA DE 500 IOPAMIDOL 300/50 CONTRASTE NO. IONICO PARA AREA DE IMAGENES.</t>
  </si>
  <si>
    <t>COMPRA DE 500 IOPAMIDOL 300/50 CONTRASTE NO. IONICO  PARA AREA DE IMAGENES.</t>
  </si>
  <si>
    <t>PLANET MEDICAL SERVICES, SRL</t>
  </si>
  <si>
    <t>SERVICIOS DE  REPARACION DE ANTENA / BOBINA DE GRANEO PARA RESONANCIA MAGNETICA</t>
  </si>
  <si>
    <t>B1500000140</t>
  </si>
  <si>
    <t xml:space="preserve">CEMADOJA
2022-00071 </t>
  </si>
  <si>
    <t>CEMADOJA
2022-00048</t>
  </si>
  <si>
    <t>CEMADOJA
2022-00060</t>
  </si>
  <si>
    <t>REPARACION DE EQUIPO DE ULTRASONIDO (PANTALLA)  MARCA PHILIPS CLEARVIEWINCLLUYE.</t>
  </si>
  <si>
    <t>B1500000142</t>
  </si>
  <si>
    <t>B1500170178</t>
  </si>
  <si>
    <t>B1500170915</t>
  </si>
  <si>
    <t>B1500170916</t>
  </si>
  <si>
    <t>PAGO POR  SERVICIOS DE TELEFONICOS, FLOTAS, INTERNET Y CABLE CORRESP. A MAYO 2022</t>
  </si>
  <si>
    <t>B1500000141</t>
  </si>
  <si>
    <t>COMPRA DE ESTACION DE TRABAJO Y MONITOR LED DE 27" PARA FLUROSCOPIA.</t>
  </si>
  <si>
    <t>CEMADOJA
2022-00074</t>
  </si>
  <si>
    <t>Factoria Grafica Print Fagaprint, SRL</t>
  </si>
  <si>
    <t>COMPRA DE SOBRES MANILA PARA TOMOGRAFIA 14.5X17.5 Y SOBRES 11.5X13.5 LEYEL 56 BLANCOS FULL COLOR.</t>
  </si>
  <si>
    <t>B1500000024</t>
  </si>
  <si>
    <t>CEMADOJA
2022-00026</t>
  </si>
  <si>
    <t>B1500002886</t>
  </si>
  <si>
    <t>COMPRA DE UTILES MENORES MEDICOS QUIRURGICOS Y ALCOHOL ISOPROPILICO</t>
  </si>
  <si>
    <t xml:space="preserve">CEMADOJA
2022-00070 </t>
  </si>
  <si>
    <t xml:space="preserve"> REPARACION DE CAMIONETA NISSAN FRONTIER
 BLANCA ASIGNADA A LA ADMINISTRACION DEL CENTRO </t>
  </si>
  <si>
    <t xml:space="preserve"> COMPRA DE ALMUERZO TIPO BUFFETTE PARA 15 PERSONAS POR CELEBRACION DEL DIA DE LAS SECRETARIAS.</t>
  </si>
  <si>
    <t>REFRIGERIO PRE-EMPACADO PARA 30 PERSONAS POR ACTIVIDAD ACADEMICA.</t>
  </si>
  <si>
    <t xml:space="preserve">CEMADOJA
2022-00075 </t>
  </si>
  <si>
    <t>COMPRA DE VARIOS MATERIALES PARA LA UTILIZACION DE LABORES DIARIAS DE MANTENIMIENTO</t>
  </si>
  <si>
    <t>B1500000432</t>
  </si>
  <si>
    <t>Servicios de Recogida de Basura corresp al mes  JUNIO 2022.</t>
  </si>
  <si>
    <t>B1500034066</t>
  </si>
  <si>
    <t>PAGO POR SERVICIO DE AGUA-CONSUMO ALCANTARILLADO CORRESP. AL MES DE JUNIO 2022.</t>
  </si>
  <si>
    <t> 03/06/2022</t>
  </si>
  <si>
    <t>B1500095787</t>
  </si>
  <si>
    <t>B1500095788</t>
  </si>
  <si>
    <t>B1500095789</t>
  </si>
  <si>
    <t>Pago servicios de esterilizacion y dispoccion final correspondiente aL mes de  MAYO  2022.</t>
  </si>
  <si>
    <t>B1500001209</t>
  </si>
  <si>
    <t>CEMADOJA
UC-CD-
2022-0035</t>
  </si>
  <si>
    <t>COMPRA DE TALADRO 700W PROF TRUPER ½ RATON ½ A8.</t>
  </si>
  <si>
    <t>B1500000437</t>
  </si>
  <si>
    <t>COMPRA DE 500 IOPAMIDOL 300/100 CONTRASTE NO. IONICO PARA AREA DE IMAGENES.</t>
  </si>
  <si>
    <t>B1500000408</t>
  </si>
  <si>
    <t>CEMADOJA
UC-CD-
2022-0052</t>
  </si>
  <si>
    <t>Mercadeo Global, SRL</t>
  </si>
  <si>
    <t>SERVICIO DE REPARACION AL SISTEMA DE ALARMA CONTRA INCENDIO DEL CENTRO.</t>
  </si>
  <si>
    <t>CEMADOJA
DAF-CM-
2022-0020</t>
  </si>
  <si>
    <t>COMPRA DE MAQUINA DE ANESTESIA MARCA INVIVE MAGNITUDE, DRAGER MEDICAL MODELO E4116091-001 SERIAL 20025.</t>
  </si>
  <si>
    <t>B1500000144</t>
  </si>
  <si>
    <t>AL  30/06/2022</t>
  </si>
  <si>
    <t>SERVICIOS POR RENTA INTERNET ASIMETRICO 1 LP 150 MBPS - 50 MBPS 08-05-2022  al 07-06-2022.</t>
  </si>
  <si>
    <t>B1500040825</t>
  </si>
  <si>
    <t>SEGUROS PEPIN, SA</t>
  </si>
  <si>
    <t>COMPRA DE POLIZA 051-3833553 DE SEGURO PARA MOTOCICLETA LOCIN CHASSIS LLCLP1T00NA500373 AÑO 2022  LA CUAL ES UTILIZADA PARA LA MENSAJERIA DEL CENTRO</t>
  </si>
  <si>
    <t>B1500000665</t>
  </si>
  <si>
    <t>Ysolina, SRL</t>
  </si>
  <si>
    <t>CEMADOJA
DAF-CM-
2022-0023</t>
  </si>
  <si>
    <t>COMPRA DE EQUIPOS DE COMPUTACION Y AUDIOVISUALES.</t>
  </si>
  <si>
    <t>B1500000102</t>
  </si>
  <si>
    <t>B1500000411</t>
  </si>
  <si>
    <t>CEMADOJA
UC-CD-
2022-0056</t>
  </si>
  <si>
    <t>COMPRA DE ARTICULOS VARIOS DE USO GENERAL PARA LABORES DIARIAS DE MANTENIMIENTO.</t>
  </si>
  <si>
    <t>B1500000019</t>
  </si>
  <si>
    <t>Hypco Group, SRL</t>
  </si>
  <si>
    <t>CEMADOJA
UC-CD-
2022-0031</t>
  </si>
  <si>
    <t>COMPRA DE 1 PUERTA PVC, 1 SILLA SECRETARIAL CON BRAZO Y 1 ABANICO TIPO TORRE.</t>
  </si>
  <si>
    <t>CEMADOJA
CCC-PEPU-2022-0001</t>
  </si>
  <si>
    <t>B1500003151</t>
  </si>
  <si>
    <t>COMPRA DE 8,000 UNIDADES DE PELICULAS AGFAS DRY STAR DT2 PARA RX 14*17 P/R AREA DE IMÁGENES</t>
  </si>
  <si>
    <t>B1500003152</t>
  </si>
  <si>
    <t>COMPRA  DE UTILES MENORES MEDICOS Y ENEMA, LAXANTE E HIDROCORTIZONA.</t>
  </si>
  <si>
    <t>B1500002921</t>
  </si>
  <si>
    <t>CEMADOJA
DAF-CM-
2022-0017</t>
  </si>
  <si>
    <t>RELACION DE PAGO POR JUNIO 2022</t>
  </si>
  <si>
    <t xml:space="preserve">GASTECH COMERCIAL, EIRL. </t>
  </si>
  <si>
    <t xml:space="preserve">EDYJCSA, SRL. </t>
  </si>
  <si>
    <t xml:space="preserve">COSMO CARIBE, SRL. </t>
  </si>
  <si>
    <t xml:space="preserve">CM INFRASEC, SRL. </t>
  </si>
  <si>
    <t>GRUPO ALASKA, S. A.</t>
  </si>
  <si>
    <t xml:space="preserve">FL BETANCES &amp; ASOCIADOS, SRL. </t>
  </si>
  <si>
    <t>POR COMPRA DE MATERIALES DE PLOMERIA</t>
  </si>
  <si>
    <t>B1500000004</t>
  </si>
  <si>
    <t>CEMADOJA
DAF-CM-
2022-0027</t>
  </si>
  <si>
    <t>COMPRA DE ABANICO, ESCRITORIO, SILLA SECRETARIAL, ARCHIVO DE METAL, ZAFACON CON TAPA, SILLON EJECUTIVO, RELOJES Y GRECAS PARA DIVERSAS AREAS</t>
  </si>
  <si>
    <t>B1500000504</t>
  </si>
  <si>
    <t>CEMADOJA
UC-CD
2022-0062</t>
  </si>
  <si>
    <t>COMPRA DE CUBETAS DE PINTURA PARA READECUACION</t>
  </si>
  <si>
    <t>CEMADOJA
UC-CD
2022-0039</t>
  </si>
  <si>
    <t>COMPRA DE PLAFONES, ALAMBRE DULCE, CROSSTEE Y LUMINARIAS</t>
  </si>
  <si>
    <t>CEMADOJA
UC-CD
2022-0060</t>
  </si>
  <si>
    <t>B1500001591</t>
  </si>
  <si>
    <t>COMPRA 20 BOTELLONES AGUA PARA LA INSTITUCION</t>
  </si>
  <si>
    <t>COMPRA 10 BOTELLONES AGUA PARA LA INSTITUCION</t>
  </si>
  <si>
    <t>B1500001593</t>
  </si>
  <si>
    <t>COMPRA 25 BOTELLONES AGUA PARA LA INSTITUCION</t>
  </si>
  <si>
    <t>B1500001595</t>
  </si>
  <si>
    <t>COMPRA 11 BOTELLONES AGUA PARA LA INSTITUCION</t>
  </si>
  <si>
    <t>B1500001722</t>
  </si>
  <si>
    <t>COMPRA 24 BOTELLONES AGUA PARA LA INSTITUCION</t>
  </si>
  <si>
    <t>B1500001725</t>
  </si>
  <si>
    <t>COMPRA 13 BOTELLONES AGUA PARA LA INSTITUCION</t>
  </si>
  <si>
    <t>B1500001726</t>
  </si>
  <si>
    <t>COMPRA 26 BOTELLONES AGUA PARA LA INSTITUCION</t>
  </si>
  <si>
    <t>B1500001728</t>
  </si>
  <si>
    <t>COMPRA 7 BOTELLONES AGUA PARA LA INSTITUCION</t>
  </si>
  <si>
    <t>B1500001730</t>
  </si>
  <si>
    <t>B1500001732</t>
  </si>
  <si>
    <t>COMPRA 15 BOTELLONES AGUA PARA LA INSTITUCION</t>
  </si>
  <si>
    <t>B1500001734</t>
  </si>
  <si>
    <t>CEMADOJA
UC-CD
2022-0050</t>
  </si>
  <si>
    <t>COMPRA DE TELEVISOR 43” SMART Y 4 TELEFONOS INALAMBRICOS 2.4GHz</t>
  </si>
  <si>
    <t>CEMADOJA
DAF-CM
2022-0023</t>
  </si>
  <si>
    <t>AL  31/07/2022</t>
  </si>
  <si>
    <t>PAGO POR SERVICIO DE AGUA-CONSUMO ALCANTARILLADO CORRESP. AL MES DE JULIO 2022.</t>
  </si>
  <si>
    <t>Servicios de Recogida de Basura corresp al mes  JULIO 2022.</t>
  </si>
  <si>
    <t>SERVICIOS TELEFONICOS  CORRESP. AL MES DE JUNIO 2022</t>
  </si>
  <si>
    <t>B1500097133</t>
  </si>
  <si>
    <t>B1500097134</t>
  </si>
  <si>
    <t>B1500097135</t>
  </si>
  <si>
    <t>B1500172989</t>
  </si>
  <si>
    <t>B1500173730</t>
  </si>
  <si>
    <t>B1500173731</t>
  </si>
  <si>
    <t>B1500034709</t>
  </si>
  <si>
    <t>IMPRESORA DE WINDT, SRL</t>
  </si>
  <si>
    <t>COMPRA DE 65 CARPETAS GRABADAS EN DORADO COLOR AZUL</t>
  </si>
  <si>
    <t>B1500000262</t>
  </si>
  <si>
    <t>CEMADOJA-UC-CD-2022-0067</t>
  </si>
  <si>
    <t>B1500001736</t>
  </si>
  <si>
    <t>B1500001738</t>
  </si>
  <si>
    <t>B1500002061</t>
  </si>
  <si>
    <t>B1500002062</t>
  </si>
  <si>
    <t>CEMADOJA-UC-CD-2022-0050</t>
  </si>
  <si>
    <t>MULTI SERVICES WINCA SRL</t>
  </si>
  <si>
    <t>ANGLOAMERICANA DE SEGUROS</t>
  </si>
  <si>
    <t>CEMADOJA-UC-CD-2022-0066</t>
  </si>
  <si>
    <t>B1500000021</t>
  </si>
  <si>
    <t>COMPRA DE UN FAN MOTOR</t>
  </si>
  <si>
    <t>RENOVACION DE POLIZA</t>
  </si>
  <si>
    <t>B1500000225</t>
  </si>
  <si>
    <t>SERVICIOS POR RENTA INTERNET ASIMETRICO 1 LP 150 MBPS - 50 MBPS 08-06-2022  al 07-07-2022.</t>
  </si>
  <si>
    <t>B1500041732</t>
  </si>
  <si>
    <t>B1500000436</t>
  </si>
  <si>
    <t>COMPRA DE MATERIALES DE PLOMERIA.</t>
  </si>
  <si>
    <t>COMPRA DE 4,000 UNIDADES DE PELICULAS AGFAS DRY STAR DT2 PARA RX 10*12 P/R AREA DE IMÁGENES</t>
  </si>
  <si>
    <t>B1500003175</t>
  </si>
  <si>
    <t>B1500003188</t>
  </si>
  <si>
    <t>B1500003207</t>
  </si>
  <si>
    <t xml:space="preserve">CEMADOJA-CCC-PEEX-2022-0001 </t>
  </si>
  <si>
    <t>20% DE RENOVACION DE CONTRATO POR MANTENIMIENTO, SOLUCIONES DE ARCHIVO, TRANSMISION DE IMAGENES, DIGITALIZADORES Y EQUIPOS DE IMPRESION. PERIODO 2022-2023.</t>
  </si>
  <si>
    <t>B1500003198</t>
  </si>
  <si>
    <t xml:space="preserve">CEMADOJA-DAF-CM-2022-0038 </t>
  </si>
  <si>
    <t>COMPRA DE ROLLOS DE PAPEL CAMILLA #21 Y 28.</t>
  </si>
  <si>
    <t>B1500002981</t>
  </si>
  <si>
    <t xml:space="preserve">CEMADOJA-UC-CD-2022-0058 </t>
  </si>
  <si>
    <t>COMPRA DE SISTEMA DE CONTROL ACCESO ELECTRONICO PARA EL DESPACHO DE LA DIRECCION DEL CENTRO</t>
  </si>
  <si>
    <t>B1500000157</t>
  </si>
  <si>
    <t>MEDI SOL, SRL</t>
  </si>
  <si>
    <t xml:space="preserve">CEMADOJA-UC-CD-2022-0065 </t>
  </si>
  <si>
    <t>POR COMPRA DE GEL PARA SONOGRAFIA</t>
  </si>
  <si>
    <t>B1500000388</t>
  </si>
  <si>
    <t xml:space="preserve">CEMADOJA-UC-CD-2022-0063 </t>
  </si>
  <si>
    <t>COMPRA SOBRES DE PAPEL LEYEL 56 BLANCO FULL COLOR Y MANUAL DE INDUCCION PARA DIVERSAS AREAS</t>
  </si>
  <si>
    <t>B1500000061</t>
  </si>
  <si>
    <t xml:space="preserve">CEMADOJA- DAF-CM-2022-0036 </t>
  </si>
  <si>
    <t>POR COMPRA DE TRANSET DUO JERINGAS PARA EL AREA DE IMAGENES DEL CENTRO</t>
  </si>
  <si>
    <t>B1500000415</t>
  </si>
  <si>
    <t>Fortness Intelligence, SRL</t>
  </si>
  <si>
    <t xml:space="preserve">CEMADOJA-UC-CD-2022-0074 </t>
  </si>
  <si>
    <t xml:space="preserve">SERVICIO COMPRA DE CERTIFICADO DE SEGURIDAD DE LOS DOMINIOS DEL CEMADOJA EN EL INTERNET </t>
  </si>
  <si>
    <t>B1500000035</t>
  </si>
  <si>
    <t>CEMADOJA-UC-CD-2022-0055</t>
  </si>
  <si>
    <t>SERVICIOS TECNICOS POR REINSTALACION DEL PORTAL INSTITUCIONA</t>
  </si>
  <si>
    <t>B1500000034</t>
  </si>
  <si>
    <t>COMPRA DE PAPEL JUMBO, PAPEL CENTRICO Y PAPEL DE BAÑO.</t>
  </si>
  <si>
    <t>B1500000509</t>
  </si>
  <si>
    <t>A&amp;Y Electric, SRL</t>
  </si>
  <si>
    <t xml:space="preserve">CEMADOJA-UC-CD-2022-0046 </t>
  </si>
  <si>
    <t xml:space="preserve">SERVICIO DE REPARACION Y MANTENIMIENTO DEL SISTEMA DE ENFRIAMIENTO (RADIADOR) DE LOS GENERADORES ELECTRICOS DE EMERGENCIA DEL CENTRO </t>
  </si>
  <si>
    <t>B1500000123</t>
  </si>
  <si>
    <t>GAMMA TECH BY RJ, SRL</t>
  </si>
  <si>
    <t xml:space="preserve">POR COMPRA DE DISCO DURO EXTERNO DE 16TB SEAGATE Y 3 SWITCH TENDA 8 PUERTOS SG108 </t>
  </si>
  <si>
    <t xml:space="preserve">CEMADOJA-DAF-CM-2022-0023 </t>
  </si>
  <si>
    <t>B1500000006</t>
  </si>
  <si>
    <t>B1500001249</t>
  </si>
  <si>
    <t>Pago servicios de esterilizacion y dispoccion final correspondiente aL mes de  JUNIO  2022.</t>
  </si>
  <si>
    <t>CEMADOJA-DAF-CM-2022</t>
  </si>
  <si>
    <t>COMPRA DE PRESERVATIVOS Y DIFENDRAMINA PARA LAS AREAS DE IMAGENES DEL CENTRO</t>
  </si>
  <si>
    <t>B1500002995</t>
  </si>
  <si>
    <t>AL  31/08/2022</t>
  </si>
  <si>
    <t>PAGO POR SERVICIO DE AGUA-CONSUMO ALCANTARILLADO CORRESP. AL MES DE AGOSTO 2022.</t>
  </si>
  <si>
    <t>B1500099462</t>
  </si>
  <si>
    <t>B1500099463</t>
  </si>
  <si>
    <t>B1500099464</t>
  </si>
  <si>
    <t>SERVICIOS TELEFONICOS  CORRESP. AL MES DE JULIO 2022</t>
  </si>
  <si>
    <t>B1500175763</t>
  </si>
  <si>
    <t>B1500176505</t>
  </si>
  <si>
    <t>B1500176506</t>
  </si>
  <si>
    <t xml:space="preserve">CEMADOJA-DAF-CM-2022-0013 </t>
  </si>
  <si>
    <t>COMPRA DE BAJANTE TRANSFLUX CT45 CONTRASTLINE PARA INYECTOR</t>
  </si>
  <si>
    <t>B1500000420</t>
  </si>
  <si>
    <t>CEMADOJA-DAF-CM-2022-0041</t>
  </si>
  <si>
    <t xml:space="preserve">FRANKLIN ESPINAL </t>
  </si>
  <si>
    <t>SERVICIO DE REPARACION FOTOCOPIADORA DE LA DIRECCION.</t>
  </si>
  <si>
    <t>B1500000256</t>
  </si>
  <si>
    <t xml:space="preserve">CEMADOJA-UC-CD-2021-0073 </t>
  </si>
  <si>
    <t>Servicios de Recogida de Basura corresp al mes  AGOSTO 2022.</t>
  </si>
  <si>
    <t>B1500035425</t>
  </si>
  <si>
    <t>B1500000063</t>
  </si>
  <si>
    <t xml:space="preserve">CEMADOJA-UC-CD-2022-0077 </t>
  </si>
  <si>
    <t>S &amp;S 724, S.R.L</t>
  </si>
  <si>
    <t xml:space="preserve">CEMADOJA-UC-CD-2022-0083 </t>
  </si>
  <si>
    <t>SERVICIOS DE MANTENIMIENTO PREVENTIVO A UPS POWERWARE DEL EQUIPO DE TOMOGRAFIA</t>
  </si>
  <si>
    <t>B1500003237</t>
  </si>
  <si>
    <t>SERVICIOS POR RENTA INTERNET ASIMETRICO 1 LP 150 MBPS - 50 MBPS 08-07-2022  al 07-08-2022.</t>
  </si>
  <si>
    <t>B1500042597</t>
  </si>
  <si>
    <t>CEMADOJA-UC-CD-2022-0049</t>
  </si>
  <si>
    <t>COMPRA  DE SEPARADORES DE LIBROS Y LETREROS PARA DIVERSAS AREAS.</t>
  </si>
  <si>
    <t>COMPRA DE TARJETAS DE PRESENTACIONES, RESMA DE PAPEL Y AGENDAS AÑO 2022</t>
  </si>
  <si>
    <t>B1500000065</t>
  </si>
  <si>
    <t>Rossmery Arisleida Jiménez Beltre De Capellan</t>
  </si>
  <si>
    <t xml:space="preserve">CEMADOJA- UC-CD-2022-0070 </t>
  </si>
  <si>
    <t>COMPRA 86 BOTELLONES DE AGUA PARA CONSUMO DE LOS EMPLEADOS DE LA INSTITUCION</t>
  </si>
  <si>
    <t xml:space="preserve">CEMADOJA-UC-CD-2022-00081 </t>
  </si>
  <si>
    <t>COMPRA DE   MICROONDAS INDUSTRIAL PARA COMEDOR DEL CENTRO Y USO DE LOS EMPLEADOS</t>
  </si>
  <si>
    <t>B1500000044</t>
  </si>
  <si>
    <t>Teo Mecánica Autogas, SRL</t>
  </si>
  <si>
    <t xml:space="preserve"> SERVICIO DE INSTALACION DE SISTEMA DE GAS NATURAL A NISSAN FRONTIER ASIGNADA A LA ADMINISTRACION</t>
  </si>
  <si>
    <t xml:space="preserve">CEMADOJA-UC-CD-2022-0080 </t>
  </si>
  <si>
    <t>B1500000052</t>
  </si>
  <si>
    <t>SERVICIO DE NOTARIZACIONES DE CONTRATOS.</t>
  </si>
  <si>
    <t>Ayarilis Sánchez De Mejia</t>
  </si>
  <si>
    <t>CEMADOJA-UC-CD-2022-0041</t>
  </si>
  <si>
    <t>B1500000216</t>
  </si>
  <si>
    <t>40% DE RENOVACION DE CONTRATO POR MANTENIMIENTO, SOLUCIONES DE ARCHIVO, TRANSMISION DE IMAGENES, DIGITALIZADORES Y EQUIPOS DE IMPRESION. PERIODO 2022-2023.</t>
  </si>
  <si>
    <t>B1500003248</t>
  </si>
  <si>
    <t>COMPRA DE BANDEJA DE MESA PARA RAYOS X DEL EQUIPO DE FLUROSCOPIA.</t>
  </si>
  <si>
    <t xml:space="preserve">CEMADOJA- UC-CD-2022-0075 </t>
  </si>
  <si>
    <t>GENEROSO ALTAGRACIA GOMEZ</t>
  </si>
  <si>
    <t>SERVICIO A LOS EXTINTORES UTILIZADOS EN EL CENTRO</t>
  </si>
  <si>
    <t>B1500000036</t>
  </si>
  <si>
    <t xml:space="preserve">COMPRA CEMADOJA-UC-CD-2022-0084 </t>
  </si>
  <si>
    <t xml:space="preserve"> SERVICIOS DE MANTENIMIENTOS PREVENTIVOS Y CORRECTIVOS A EQUIPOS DE IMAGENES DEL CENTRO.</t>
  </si>
  <si>
    <t xml:space="preserve">CEMADOJA- CCC-CP-2022-0003 </t>
  </si>
  <si>
    <t>JASON ELIAS PEREZ PEREZ</t>
  </si>
  <si>
    <t>REPARACION DE MUEBLES Y SILLAS EJECUTIVAS</t>
  </si>
  <si>
    <t>B1500000002</t>
  </si>
  <si>
    <t xml:space="preserve">CEMADOJA-UC-CD-2022-0054 </t>
  </si>
  <si>
    <t>Pago servicios de esterilizacion y dispoccion final correspondiente aL mes de  JULIO  2022.</t>
  </si>
  <si>
    <t>B1500001270</t>
  </si>
  <si>
    <t>B1500000051</t>
  </si>
  <si>
    <t>REPARACION SISTEMA DE AIRE ACONDICIONADO CAMIONETA NISSAN FRONTIER ASIGN. A LA ADMINISTRACION DEL CENTRO.</t>
  </si>
  <si>
    <t>CEMADOJA-UC-CD-2022-0079</t>
  </si>
  <si>
    <t>VANEZ MULTISERVICES, SRL</t>
  </si>
  <si>
    <t>COMPRA DE ROLLOS DE PAPEL 3’ DE 3’ COPIAS Y ROLLOS DE ETIQUETAS PARA IDENTIFICAR ACTIVOS FIJOS</t>
  </si>
  <si>
    <t xml:space="preserve">CEMADOJA-UC-CD-2022-0082 </t>
  </si>
  <si>
    <t>COMPRA DE 4 BAMBALINAS CON SUS MANTELES</t>
  </si>
  <si>
    <t> 13/09/2022</t>
  </si>
  <si>
    <t>B1500172967</t>
  </si>
  <si>
    <t>B1500179268</t>
  </si>
  <si>
    <t>B1500178523</t>
  </si>
  <si>
    <t>SERVICIOS TELEFONICOS  CORRESP. AL MES DE AGOSTO 2022</t>
  </si>
  <si>
    <t>SERVICIOS DE MANTENIMIENTOS A 2 SONOGRAFOS VOLUSON S8</t>
  </si>
  <si>
    <t xml:space="preserve">CEMADOJA- UC-CD-2022-0085 </t>
  </si>
  <si>
    <t xml:space="preserve">CANARIO DIESEL, SRL </t>
  </si>
  <si>
    <t>COMPRA DE TICKETS DE COMBUSTIBLE PARA USO INSTITUCIONAL</t>
  </si>
  <si>
    <t>B1500000205</t>
  </si>
  <si>
    <t>CEMADOJA-DAF-CM-202-042</t>
  </si>
  <si>
    <t>B1500000518</t>
  </si>
  <si>
    <t>COMPRA DE PRODUCTOS, UTILES DE LIMPIEZA Y AFINES</t>
  </si>
  <si>
    <t xml:space="preserve">CEMADOJA-UC-CD-2022-0089 </t>
  </si>
  <si>
    <t>B1500003258</t>
  </si>
  <si>
    <t>COMPRA DE  PELICULAS DRY STAR DT PARA RAYOS X 10*12</t>
  </si>
  <si>
    <t xml:space="preserve">CEMADOJA-CCC-PEPU-2022-0001 </t>
  </si>
  <si>
    <t>VENTAS DIVERSAS FARMACEUTICAS, SRL</t>
  </si>
  <si>
    <t>B1500003032</t>
  </si>
  <si>
    <t>POR COMPRA DE CATETER #18-20-22 Y DE HISTEROSALPINGOGRAFIA #5</t>
  </si>
  <si>
    <t xml:space="preserve">CEMADOJA-DAF-CM-2022-0040 </t>
  </si>
  <si>
    <t> 23/08/2022</t>
  </si>
  <si>
    <t>COMPRA DE MUELLER HINTON AGAR, MANITOL SALADO Y TUBO CONICO PARA MUESTRAS DE LABORATORIO.</t>
  </si>
  <si>
    <t>B1500009607</t>
  </si>
  <si>
    <t>CEMADOJA-UC-CD-2022-0072</t>
  </si>
  <si>
    <t>BIO NOVA, SRL</t>
  </si>
  <si>
    <t xml:space="preserve"> COMPRA DE UPS PARA MAMOGRAFO HOLOGIC</t>
  </si>
  <si>
    <t xml:space="preserve">CEMADOJA-DAF-CM-2022-0043 </t>
  </si>
  <si>
    <t>B15000000156</t>
  </si>
  <si>
    <t>AL  30/09/2022</t>
  </si>
  <si>
    <t xml:space="preserve">PAGO POR SERVICIOS DE RECOGEDERA DE BASURA, CORRESPONDIENTE AL MES DE SEPTIEMBRE </t>
  </si>
  <si>
    <t xml:space="preserve">ALTICE DOMINICANA,S,A </t>
  </si>
  <si>
    <t>FORTNEES INTELIGENCE, SRL</t>
  </si>
  <si>
    <t>PAGO POR SERVICIOS DE INTERNET ASIMETRICO 1 LP 08-08-2022 HASTA 07/09-2022</t>
  </si>
  <si>
    <t>PAGO POR CERTIFICADO DE SEGURIDAD DE LOS DOMINIOS DEL CEMADOJA EN EL INTERNET</t>
  </si>
  <si>
    <t>PYLY GOURMET,SRL</t>
  </si>
  <si>
    <t xml:space="preserve">PAGO POR COMPRA DE ALMUERZO PARA EL DIA DE LAS MADRES </t>
  </si>
  <si>
    <t>PAGO POR COMPRA DE ALMUERZO PARA DESPEDIDA DE RESIDENTES DE ULTIMO AÑO</t>
  </si>
  <si>
    <t>POR LA COMPRA DE 2 TOLDOS  9*2.5 Y 1 TOLDO 6*3 Y 4.5 MTS PARA LA ENTRADA DL CENTRO</t>
  </si>
  <si>
    <t>B150000001</t>
  </si>
  <si>
    <t>UNIQUE REPRESENTACIONES,SRL</t>
  </si>
  <si>
    <t>POR COMPRA DE PELICULAS AGFAS 14*17 DT PARA RAYOS X</t>
  </si>
  <si>
    <t>B1500003298</t>
  </si>
  <si>
    <t>AIDSA</t>
  </si>
  <si>
    <t>B15000001315</t>
  </si>
  <si>
    <t>B1500036102</t>
  </si>
  <si>
    <t xml:space="preserve">PAGO POR COMPRA DE COMPRESOR 5 TONELADAS, FILTRO DE SECADOR SOLDABLE. </t>
  </si>
  <si>
    <t>B1500000535</t>
  </si>
  <si>
    <t>B1500000039</t>
  </si>
  <si>
    <t>B1500043470</t>
  </si>
  <si>
    <t>B1500000365</t>
  </si>
  <si>
    <t>B1500000382</t>
  </si>
  <si>
    <t xml:space="preserve">CEMADOJA-UD-2022-0088 </t>
  </si>
  <si>
    <t>CEMADOJA-DAF-CM-2022-0034</t>
  </si>
  <si>
    <t>CEMADOJA-CCC-PEPU-2022-001</t>
  </si>
  <si>
    <t>CORPORACION DEL ACUEDUCTO Y ALCANTARILLADO DE SANTO DOMINGO</t>
  </si>
  <si>
    <t>B1500103793</t>
  </si>
  <si>
    <t>B1500103794</t>
  </si>
  <si>
    <t>B1500103795</t>
  </si>
  <si>
    <t>PAGO POR SERVICIOS DE AGUA, POZO Y ALCANTARILLADO CORESPODIENTE A SEPTIEMBRE 2022</t>
  </si>
  <si>
    <t>13/9/02022</t>
  </si>
  <si>
    <t>FARMACEUTICA AVANZADAS,SRL</t>
  </si>
  <si>
    <t>B1500000434</t>
  </si>
  <si>
    <t xml:space="preserve">PAGO POR COMPRA DE SCANLUX (IOPAMIDOL) 300/100- CONTRASTE NO IONICO  </t>
  </si>
  <si>
    <t xml:space="preserve">PAGO POR COMPRA DE SCANLUX (IOPAMIDOL) 300/50- CONTRASTE NO IONICO  </t>
  </si>
  <si>
    <t xml:space="preserve">PAGO POR COMPRA DE FUNDAS PLASTICAS </t>
  </si>
  <si>
    <t>B1500000526</t>
  </si>
  <si>
    <t>PAGO POR SERVICIO DEL  40% FINAL DE RENOVACION DE  DE CONTRATO DE MANTENIMIENTO</t>
  </si>
  <si>
    <t>B1500003319</t>
  </si>
  <si>
    <t>B1500000439</t>
  </si>
  <si>
    <t>WG SOLUCIONES MEDICAS, SRL</t>
  </si>
  <si>
    <t>PAGO POR COMPRA DE CONECTORES SIN AGUJAS</t>
  </si>
  <si>
    <t>B1500000011</t>
  </si>
  <si>
    <t xml:space="preserve">PAGO POR SEVICIO DE MANTENIMIENTO </t>
  </si>
  <si>
    <t xml:space="preserve">VANEZ MULTISERVICES, S.R.L </t>
  </si>
  <si>
    <t xml:space="preserve">PAGO POR INSUMOS DE OFICINA </t>
  </si>
  <si>
    <t>COMPAÑÍA DOMINICANA  DE TELEFONO</t>
  </si>
  <si>
    <t>B1500180431</t>
  </si>
  <si>
    <t>PAGO POR PAGO DE INTERNET, CABLE, FLOTA Y TELEFONO, CORRESP. A SEPT. 2022</t>
  </si>
  <si>
    <t>B1500180432</t>
  </si>
  <si>
    <t>B1500180433</t>
  </si>
  <si>
    <t>CEMADOJA-CCC-CP-2022-0004</t>
  </si>
  <si>
    <t xml:space="preserve">CEMADOJA-UC-CD-2022-0094 </t>
  </si>
  <si>
    <t>CEMADOJA-CCC-PEEX-2022-0001</t>
  </si>
  <si>
    <t>CEMADOJA-DAF-CM-2022-0046</t>
  </si>
  <si>
    <t xml:space="preserve">CEMADOJA-UC-CD-2022-0090 </t>
  </si>
  <si>
    <t>PAGO POR SERVICIOS  DE ESTERILIZACION  FINAL CORRESPONDIENTE  AL MES DE  AGOSTO 2022.</t>
  </si>
  <si>
    <t>Licda. Yohanna Luciano</t>
  </si>
  <si>
    <t>Aux. Contabilidad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</si>
</sst>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mbria"/>
      <family val="1"/>
      <scheme val="major"/>
    </font>
    <font>
      <b/>
      <sz val="10"/>
      <name val="Cambria"/>
      <family val="1"/>
      <scheme val="major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name val="Cambria"/>
      <family val="1"/>
      <scheme val="major"/>
    </font>
    <font>
      <sz val="8"/>
      <color theme="1"/>
      <name val="Cambria"/>
      <family val="1"/>
      <scheme val="major"/>
    </font>
    <font>
      <sz val="10"/>
      <name val="Cambria"/>
      <family val="1"/>
      <scheme val="major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Cambria"/>
      <family val="1"/>
      <scheme val="major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4" tint="0.39997558519241921"/>
      </left>
      <right style="thin">
        <color indexed="64"/>
      </right>
      <top style="thin">
        <color rgb="FF000000"/>
      </top>
      <bottom/>
      <diagonal/>
    </border>
    <border>
      <left style="thin">
        <color theme="4" tint="0.39997558519241921"/>
      </left>
      <right style="thin">
        <color auto="1"/>
      </right>
      <top style="medium">
        <color indexed="64"/>
      </top>
      <bottom style="thin">
        <color auto="1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92">
    <xf numFmtId="0" fontId="0" fillId="0" borderId="0" xfId="0"/>
    <xf numFmtId="0" fontId="0" fillId="2" borderId="0" xfId="0" applyFill="1"/>
    <xf numFmtId="164" fontId="8" fillId="3" borderId="6" xfId="0" applyNumberFormat="1" applyFont="1" applyFill="1" applyBorder="1" applyProtection="1">
      <protection locked="0"/>
    </xf>
    <xf numFmtId="0" fontId="9" fillId="0" borderId="0" xfId="0" applyFont="1" applyProtection="1">
      <protection locked="0"/>
    </xf>
    <xf numFmtId="166" fontId="5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vertical="center" wrapText="1"/>
      <protection locked="0"/>
    </xf>
    <xf numFmtId="165" fontId="5" fillId="2" borderId="0" xfId="1" applyFont="1" applyFill="1" applyBorder="1" applyAlignment="1" applyProtection="1">
      <alignment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0" fillId="0" borderId="7" xfId="0" applyBorder="1"/>
    <xf numFmtId="0" fontId="2" fillId="0" borderId="0" xfId="0" applyFont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165" fontId="7" fillId="3" borderId="3" xfId="1" applyFont="1" applyFill="1" applyBorder="1" applyAlignment="1" applyProtection="1">
      <protection locked="0"/>
    </xf>
    <xf numFmtId="0" fontId="13" fillId="3" borderId="1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165" fontId="13" fillId="3" borderId="13" xfId="1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/>
    </xf>
    <xf numFmtId="165" fontId="5" fillId="2" borderId="19" xfId="1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>
      <alignment vertical="center" wrapText="1"/>
    </xf>
    <xf numFmtId="165" fontId="14" fillId="2" borderId="19" xfId="1" applyFont="1" applyFill="1" applyBorder="1" applyAlignment="1" applyProtection="1">
      <alignment horizontal="center" vertical="center" wrapText="1"/>
      <protection locked="0"/>
    </xf>
    <xf numFmtId="14" fontId="5" fillId="2" borderId="1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4" fillId="2" borderId="0" xfId="0" applyFont="1" applyFill="1" applyAlignment="1" applyProtection="1">
      <alignment horizontal="center"/>
      <protection locked="0"/>
    </xf>
    <xf numFmtId="14" fontId="14" fillId="2" borderId="19" xfId="1" applyNumberFormat="1" applyFont="1" applyFill="1" applyBorder="1" applyAlignment="1" applyProtection="1">
      <alignment horizontal="center" vertical="center" wrapText="1"/>
      <protection locked="0"/>
    </xf>
    <xf numFmtId="0" fontId="16" fillId="3" borderId="24" xfId="0" applyFont="1" applyFill="1" applyBorder="1" applyAlignment="1">
      <alignment horizontal="center" vertical="center"/>
    </xf>
    <xf numFmtId="0" fontId="16" fillId="3" borderId="25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165" fontId="16" fillId="3" borderId="19" xfId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14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14" fontId="9" fillId="2" borderId="19" xfId="0" applyNumberFormat="1" applyFont="1" applyFill="1" applyBorder="1" applyAlignment="1">
      <alignment horizontal="center" vertical="center"/>
    </xf>
    <xf numFmtId="166" fontId="5" fillId="2" borderId="19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6" fillId="2" borderId="19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/>
    </xf>
    <xf numFmtId="166" fontId="14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wrapText="1"/>
    </xf>
    <xf numFmtId="165" fontId="9" fillId="2" borderId="19" xfId="1" applyFont="1" applyFill="1" applyBorder="1" applyAlignment="1">
      <alignment horizontal="center" vertical="center"/>
    </xf>
    <xf numFmtId="0" fontId="9" fillId="0" borderId="0" xfId="0" applyFont="1" applyAlignment="1">
      <alignment wrapText="1"/>
    </xf>
    <xf numFmtId="0" fontId="9" fillId="0" borderId="19" xfId="0" applyFont="1" applyBorder="1" applyAlignment="1">
      <alignment wrapText="1"/>
    </xf>
    <xf numFmtId="165" fontId="14" fillId="2" borderId="19" xfId="1" applyFont="1" applyFill="1" applyBorder="1" applyAlignment="1" applyProtection="1">
      <alignment vertical="center" wrapText="1"/>
      <protection locked="0"/>
    </xf>
    <xf numFmtId="0" fontId="14" fillId="2" borderId="19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/>
    <xf numFmtId="0" fontId="9" fillId="0" borderId="19" xfId="0" applyFont="1" applyBorder="1" applyAlignment="1">
      <alignment vertical="center" wrapText="1"/>
    </xf>
    <xf numFmtId="165" fontId="5" fillId="2" borderId="19" xfId="1" applyFont="1" applyFill="1" applyBorder="1" applyAlignment="1" applyProtection="1">
      <alignment vertical="center" wrapText="1"/>
      <protection locked="0"/>
    </xf>
    <xf numFmtId="4" fontId="5" fillId="2" borderId="19" xfId="0" applyNumberFormat="1" applyFont="1" applyFill="1" applyBorder="1" applyAlignment="1" applyProtection="1">
      <alignment vertical="center" wrapText="1"/>
      <protection locked="0"/>
    </xf>
    <xf numFmtId="166" fontId="14" fillId="2" borderId="19" xfId="0" applyNumberFormat="1" applyFont="1" applyFill="1" applyBorder="1" applyAlignment="1">
      <alignment horizontal="center" vertical="center" wrapText="1"/>
    </xf>
    <xf numFmtId="0" fontId="15" fillId="2" borderId="19" xfId="0" applyFont="1" applyFill="1" applyBorder="1" applyAlignment="1" applyProtection="1">
      <alignment horizontal="center" vertical="center" wrapText="1"/>
      <protection locked="0"/>
    </xf>
    <xf numFmtId="165" fontId="7" fillId="3" borderId="19" xfId="1" applyFont="1" applyFill="1" applyBorder="1" applyAlignment="1" applyProtection="1">
      <protection locked="0"/>
    </xf>
    <xf numFmtId="14" fontId="5" fillId="2" borderId="10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165" fontId="5" fillId="2" borderId="3" xfId="1" applyFont="1" applyFill="1" applyBorder="1" applyAlignment="1" applyProtection="1">
      <alignment horizontal="center" vertical="center"/>
      <protection locked="0"/>
    </xf>
    <xf numFmtId="165" fontId="5" fillId="2" borderId="3" xfId="1" applyFont="1" applyFill="1" applyBorder="1" applyAlignment="1" applyProtection="1">
      <alignment vertical="center" wrapText="1"/>
      <protection locked="0"/>
    </xf>
    <xf numFmtId="165" fontId="5" fillId="2" borderId="4" xfId="1" applyFont="1" applyFill="1" applyBorder="1" applyAlignment="1" applyProtection="1">
      <alignment vertical="center" wrapText="1"/>
      <protection locked="0"/>
    </xf>
    <xf numFmtId="0" fontId="5" fillId="2" borderId="4" xfId="0" applyFont="1" applyFill="1" applyBorder="1" applyAlignment="1">
      <alignment vertical="center" wrapText="1"/>
    </xf>
    <xf numFmtId="14" fontId="9" fillId="2" borderId="4" xfId="0" applyNumberFormat="1" applyFont="1" applyFill="1" applyBorder="1" applyAlignment="1">
      <alignment vertical="center"/>
    </xf>
    <xf numFmtId="14" fontId="5" fillId="2" borderId="4" xfId="1" applyNumberFormat="1" applyFont="1" applyFill="1" applyBorder="1" applyAlignment="1" applyProtection="1">
      <alignment vertical="center" wrapText="1"/>
      <protection locked="0"/>
    </xf>
    <xf numFmtId="14" fontId="5" fillId="2" borderId="10" xfId="0" applyNumberFormat="1" applyFont="1" applyFill="1" applyBorder="1" applyAlignment="1">
      <alignment vertical="center" wrapText="1"/>
    </xf>
    <xf numFmtId="166" fontId="5" fillId="2" borderId="4" xfId="0" applyNumberFormat="1" applyFont="1" applyFill="1" applyBorder="1" applyAlignment="1" applyProtection="1">
      <alignment horizontal="right" vertical="center" wrapText="1"/>
      <protection locked="0"/>
    </xf>
    <xf numFmtId="0" fontId="18" fillId="2" borderId="3" xfId="0" applyFont="1" applyFill="1" applyBorder="1" applyAlignment="1">
      <alignment horizontal="center" vertical="center" wrapText="1"/>
    </xf>
    <xf numFmtId="14" fontId="5" fillId="2" borderId="18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wrapText="1"/>
    </xf>
    <xf numFmtId="0" fontId="20" fillId="0" borderId="0" xfId="0" applyFont="1"/>
    <xf numFmtId="14" fontId="20" fillId="2" borderId="3" xfId="0" applyNumberFormat="1" applyFont="1" applyFill="1" applyBorder="1"/>
    <xf numFmtId="165" fontId="19" fillId="2" borderId="3" xfId="1" applyFont="1" applyFill="1" applyBorder="1" applyAlignment="1" applyProtection="1">
      <alignment horizontal="center"/>
      <protection locked="0"/>
    </xf>
    <xf numFmtId="165" fontId="19" fillId="2" borderId="4" xfId="1" applyFont="1" applyFill="1" applyBorder="1" applyAlignment="1" applyProtection="1">
      <alignment wrapText="1"/>
      <protection locked="0"/>
    </xf>
    <xf numFmtId="0" fontId="20" fillId="0" borderId="4" xfId="0" applyFont="1" applyBorder="1"/>
    <xf numFmtId="0" fontId="19" fillId="2" borderId="4" xfId="0" applyFont="1" applyFill="1" applyBorder="1" applyAlignment="1">
      <alignment wrapText="1"/>
    </xf>
    <xf numFmtId="14" fontId="20" fillId="2" borderId="4" xfId="0" applyNumberFormat="1" applyFont="1" applyFill="1" applyBorder="1"/>
    <xf numFmtId="166" fontId="19" fillId="2" borderId="4" xfId="0" applyNumberFormat="1" applyFont="1" applyFill="1" applyBorder="1" applyAlignment="1" applyProtection="1">
      <alignment horizontal="right" wrapText="1"/>
      <protection locked="0"/>
    </xf>
    <xf numFmtId="0" fontId="19" fillId="2" borderId="19" xfId="0" applyFont="1" applyFill="1" applyBorder="1" applyAlignment="1">
      <alignment wrapText="1"/>
    </xf>
    <xf numFmtId="0" fontId="20" fillId="0" borderId="19" xfId="0" applyFont="1" applyBorder="1"/>
    <xf numFmtId="165" fontId="19" fillId="2" borderId="19" xfId="1" applyFont="1" applyFill="1" applyBorder="1" applyAlignment="1" applyProtection="1">
      <alignment wrapText="1"/>
      <protection locked="0"/>
    </xf>
    <xf numFmtId="165" fontId="19" fillId="2" borderId="19" xfId="1" applyFont="1" applyFill="1" applyBorder="1" applyAlignment="1" applyProtection="1">
      <alignment horizontal="right" wrapText="1"/>
      <protection locked="0"/>
    </xf>
    <xf numFmtId="14" fontId="20" fillId="2" borderId="19" xfId="0" applyNumberFormat="1" applyFont="1" applyFill="1" applyBorder="1"/>
    <xf numFmtId="166" fontId="19" fillId="2" borderId="19" xfId="0" applyNumberFormat="1" applyFont="1" applyFill="1" applyBorder="1" applyAlignment="1" applyProtection="1">
      <alignment horizontal="right" wrapText="1"/>
      <protection locked="0"/>
    </xf>
    <xf numFmtId="165" fontId="5" fillId="2" borderId="19" xfId="1" applyFont="1" applyFill="1" applyBorder="1" applyAlignment="1" applyProtection="1">
      <alignment wrapText="1"/>
      <protection locked="0"/>
    </xf>
    <xf numFmtId="165" fontId="5" fillId="2" borderId="22" xfId="1" applyFont="1" applyFill="1" applyBorder="1" applyAlignment="1" applyProtection="1">
      <alignment vertical="center" wrapTex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0" fontId="5" fillId="2" borderId="23" xfId="0" applyFont="1" applyFill="1" applyBorder="1" applyAlignment="1" applyProtection="1">
      <alignment vertical="center" wrapText="1"/>
      <protection locked="0"/>
    </xf>
    <xf numFmtId="0" fontId="5" fillId="2" borderId="19" xfId="0" applyFont="1" applyFill="1" applyBorder="1" applyAlignment="1" applyProtection="1">
      <alignment vertical="center" wrapText="1"/>
      <protection locked="0"/>
    </xf>
    <xf numFmtId="0" fontId="5" fillId="2" borderId="22" xfId="0" applyFont="1" applyFill="1" applyBorder="1" applyAlignment="1" applyProtection="1">
      <alignment vertical="center" wrapText="1"/>
      <protection locked="0"/>
    </xf>
    <xf numFmtId="165" fontId="5" fillId="2" borderId="21" xfId="1" applyFont="1" applyFill="1" applyBorder="1" applyAlignment="1" applyProtection="1">
      <alignment wrapText="1"/>
      <protection locked="0"/>
    </xf>
    <xf numFmtId="165" fontId="5" fillId="2" borderId="21" xfId="1" applyFont="1" applyFill="1" applyBorder="1" applyAlignment="1" applyProtection="1">
      <alignment vertical="center" wrapText="1"/>
      <protection locked="0"/>
    </xf>
    <xf numFmtId="0" fontId="19" fillId="0" borderId="19" xfId="0" applyFont="1" applyBorder="1"/>
    <xf numFmtId="14" fontId="19" fillId="2" borderId="19" xfId="0" applyNumberFormat="1" applyFont="1" applyFill="1" applyBorder="1"/>
    <xf numFmtId="0" fontId="7" fillId="3" borderId="2" xfId="0" applyFont="1" applyFill="1" applyBorder="1" applyAlignment="1" applyProtection="1">
      <alignment horizontal="center"/>
      <protection locked="0"/>
    </xf>
    <xf numFmtId="0" fontId="13" fillId="3" borderId="12" xfId="0" applyFont="1" applyFill="1" applyBorder="1" applyAlignment="1">
      <alignment horizontal="center" vertical="center"/>
    </xf>
    <xf numFmtId="14" fontId="12" fillId="2" borderId="18" xfId="0" applyNumberFormat="1" applyFont="1" applyFill="1" applyBorder="1" applyAlignment="1">
      <alignment horizontal="center" vertical="center" wrapText="1"/>
    </xf>
    <xf numFmtId="14" fontId="21" fillId="2" borderId="18" xfId="0" applyNumberFormat="1" applyFont="1" applyFill="1" applyBorder="1" applyAlignment="1">
      <alignment horizontal="center" vertical="center" wrapText="1"/>
    </xf>
    <xf numFmtId="14" fontId="5" fillId="2" borderId="18" xfId="0" applyNumberFormat="1" applyFont="1" applyFill="1" applyBorder="1" applyAlignment="1" applyProtection="1">
      <alignment horizontal="center" vertical="center" wrapText="1"/>
      <protection locked="0"/>
    </xf>
    <xf numFmtId="165" fontId="5" fillId="2" borderId="18" xfId="1" applyFont="1" applyFill="1" applyBorder="1" applyAlignment="1" applyProtection="1">
      <alignment vertical="center" wrapText="1"/>
      <protection locked="0"/>
    </xf>
    <xf numFmtId="165" fontId="5" fillId="2" borderId="18" xfId="1" applyFont="1" applyFill="1" applyBorder="1" applyAlignment="1" applyProtection="1">
      <alignment horizontal="center" vertical="center" wrapText="1"/>
      <protection locked="0"/>
    </xf>
    <xf numFmtId="0" fontId="23" fillId="0" borderId="19" xfId="0" applyFont="1" applyBorder="1" applyAlignment="1">
      <alignment horizontal="center" wrapText="1"/>
    </xf>
    <xf numFmtId="0" fontId="23" fillId="0" borderId="19" xfId="0" applyFont="1" applyBorder="1" applyAlignment="1">
      <alignment horizontal="center"/>
    </xf>
    <xf numFmtId="0" fontId="0" fillId="0" borderId="19" xfId="0" applyBorder="1" applyAlignment="1">
      <alignment horizontal="center" vertical="center"/>
    </xf>
    <xf numFmtId="0" fontId="25" fillId="2" borderId="3" xfId="0" applyFont="1" applyFill="1" applyBorder="1" applyAlignment="1">
      <alignment horizontal="center"/>
    </xf>
    <xf numFmtId="0" fontId="21" fillId="2" borderId="19" xfId="1" applyNumberFormat="1" applyFont="1" applyFill="1" applyBorder="1" applyAlignment="1" applyProtection="1">
      <alignment horizontal="center" wrapText="1"/>
      <protection locked="0"/>
    </xf>
    <xf numFmtId="0" fontId="16" fillId="3" borderId="0" xfId="0" applyFont="1" applyFill="1" applyAlignment="1" applyProtection="1">
      <alignment horizontal="center"/>
      <protection locked="0"/>
    </xf>
    <xf numFmtId="0" fontId="26" fillId="0" borderId="0" xfId="0" applyFont="1"/>
    <xf numFmtId="0" fontId="2" fillId="3" borderId="28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7" fillId="2" borderId="19" xfId="0" applyFont="1" applyFill="1" applyBorder="1" applyAlignment="1">
      <alignment horizontal="center" vertical="center"/>
    </xf>
    <xf numFmtId="0" fontId="27" fillId="0" borderId="19" xfId="0" applyFont="1" applyBorder="1" applyAlignment="1">
      <alignment horizontal="center" vertical="center"/>
    </xf>
    <xf numFmtId="0" fontId="20" fillId="0" borderId="29" xfId="0" applyFont="1" applyBorder="1"/>
    <xf numFmtId="0" fontId="0" fillId="2" borderId="2" xfId="0" applyFill="1" applyBorder="1" applyAlignment="1">
      <alignment horizontal="center" vertical="center"/>
    </xf>
    <xf numFmtId="0" fontId="0" fillId="0" borderId="19" xfId="0" applyBorder="1" applyAlignment="1">
      <alignment horizontal="center" vertical="top" wrapText="1"/>
    </xf>
    <xf numFmtId="0" fontId="0" fillId="2" borderId="18" xfId="0" applyFill="1" applyBorder="1" applyAlignment="1">
      <alignment horizontal="center" wrapText="1"/>
    </xf>
    <xf numFmtId="0" fontId="0" fillId="2" borderId="18" xfId="0" applyFill="1" applyBorder="1" applyAlignment="1">
      <alignment horizontal="center" vertical="top" wrapText="1"/>
    </xf>
    <xf numFmtId="14" fontId="28" fillId="2" borderId="3" xfId="0" applyNumberFormat="1" applyFont="1" applyFill="1" applyBorder="1" applyAlignment="1">
      <alignment horizontal="center"/>
    </xf>
    <xf numFmtId="14" fontId="29" fillId="2" borderId="4" xfId="1" applyNumberFormat="1" applyFont="1" applyFill="1" applyBorder="1" applyAlignment="1" applyProtection="1">
      <alignment horizontal="center" wrapText="1"/>
      <protection locked="0"/>
    </xf>
    <xf numFmtId="14" fontId="29" fillId="2" borderId="19" xfId="1" applyNumberFormat="1" applyFont="1" applyFill="1" applyBorder="1" applyAlignment="1" applyProtection="1">
      <alignment horizontal="center" wrapText="1"/>
      <protection locked="0"/>
    </xf>
    <xf numFmtId="14" fontId="28" fillId="2" borderId="19" xfId="0" applyNumberFormat="1" applyFont="1" applyFill="1" applyBorder="1" applyAlignment="1">
      <alignment horizontal="center"/>
    </xf>
    <xf numFmtId="0" fontId="0" fillId="3" borderId="19" xfId="0" applyFill="1" applyBorder="1"/>
    <xf numFmtId="14" fontId="5" fillId="2" borderId="4" xfId="1" applyNumberFormat="1" applyFont="1" applyFill="1" applyBorder="1" applyAlignment="1" applyProtection="1">
      <alignment wrapText="1"/>
      <protection locked="0"/>
    </xf>
    <xf numFmtId="14" fontId="5" fillId="2" borderId="4" xfId="1" applyNumberFormat="1" applyFont="1" applyFill="1" applyBorder="1" applyAlignment="1" applyProtection="1">
      <alignment horizontal="left" wrapText="1"/>
      <protection locked="0"/>
    </xf>
    <xf numFmtId="0" fontId="5" fillId="2" borderId="4" xfId="1" applyNumberFormat="1" applyFont="1" applyFill="1" applyBorder="1" applyAlignment="1" applyProtection="1">
      <alignment horizontal="center" wrapText="1"/>
      <protection locked="0"/>
    </xf>
    <xf numFmtId="0" fontId="5" fillId="2" borderId="19" xfId="1" applyNumberFormat="1" applyFont="1" applyFill="1" applyBorder="1" applyAlignment="1" applyProtection="1">
      <alignment horizontal="center" wrapText="1"/>
      <protection locked="0"/>
    </xf>
    <xf numFmtId="0" fontId="5" fillId="2" borderId="19" xfId="0" applyFont="1" applyFill="1" applyBorder="1" applyAlignment="1" applyProtection="1">
      <alignment horizontal="center" wrapText="1"/>
      <protection locked="0"/>
    </xf>
    <xf numFmtId="166" fontId="5" fillId="2" borderId="4" xfId="0" applyNumberFormat="1" applyFont="1" applyFill="1" applyBorder="1" applyAlignment="1" applyProtection="1">
      <alignment horizontal="left" wrapText="1"/>
      <protection locked="0"/>
    </xf>
    <xf numFmtId="14" fontId="9" fillId="2" borderId="4" xfId="0" applyNumberFormat="1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vertical="center"/>
    </xf>
    <xf numFmtId="14" fontId="5" fillId="2" borderId="10" xfId="0" applyNumberFormat="1" applyFont="1" applyFill="1" applyBorder="1" applyAlignment="1">
      <alignment horizontal="center" wrapText="1"/>
    </xf>
    <xf numFmtId="14" fontId="9" fillId="0" borderId="4" xfId="0" applyNumberFormat="1" applyFont="1" applyBorder="1" applyAlignment="1">
      <alignment horizontal="center"/>
    </xf>
    <xf numFmtId="14" fontId="9" fillId="2" borderId="3" xfId="0" applyNumberFormat="1" applyFont="1" applyFill="1" applyBorder="1" applyAlignment="1">
      <alignment horizontal="center"/>
    </xf>
    <xf numFmtId="14" fontId="9" fillId="2" borderId="19" xfId="0" applyNumberFormat="1" applyFont="1" applyFill="1" applyBorder="1" applyAlignment="1">
      <alignment horizontal="center"/>
    </xf>
    <xf numFmtId="14" fontId="5" fillId="2" borderId="4" xfId="0" applyNumberFormat="1" applyFont="1" applyFill="1" applyBorder="1" applyAlignment="1">
      <alignment horizont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/>
    </xf>
    <xf numFmtId="0" fontId="9" fillId="2" borderId="29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0" borderId="19" xfId="0" applyFont="1" applyBorder="1" applyAlignment="1">
      <alignment horizontal="center"/>
    </xf>
    <xf numFmtId="165" fontId="5" fillId="2" borderId="4" xfId="1" applyFont="1" applyFill="1" applyBorder="1" applyAlignment="1" applyProtection="1">
      <alignment horizontal="center" vertical="center" wrapText="1"/>
      <protection locked="0"/>
    </xf>
    <xf numFmtId="0" fontId="5" fillId="2" borderId="19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Alignment="1">
      <alignment wrapText="1"/>
    </xf>
    <xf numFmtId="14" fontId="5" fillId="2" borderId="4" xfId="1" applyNumberFormat="1" applyFont="1" applyFill="1" applyBorder="1" applyAlignment="1" applyProtection="1">
      <alignment horizontal="center" wrapText="1"/>
      <protection locked="0"/>
    </xf>
    <xf numFmtId="0" fontId="9" fillId="0" borderId="0" xfId="0" applyFont="1" applyAlignment="1">
      <alignment horizontal="center" vertical="center" wrapText="1"/>
    </xf>
    <xf numFmtId="165" fontId="30" fillId="3" borderId="19" xfId="1" applyFont="1" applyFill="1" applyBorder="1" applyProtection="1">
      <protection locked="0"/>
    </xf>
    <xf numFmtId="14" fontId="5" fillId="2" borderId="19" xfId="1" applyNumberFormat="1" applyFont="1" applyFill="1" applyBorder="1" applyAlignment="1">
      <alignment wrapText="1"/>
    </xf>
    <xf numFmtId="14" fontId="5" fillId="2" borderId="19" xfId="0" applyNumberFormat="1" applyFont="1" applyFill="1" applyBorder="1" applyAlignment="1">
      <alignment horizontal="center" wrapText="1"/>
    </xf>
    <xf numFmtId="14" fontId="9" fillId="0" borderId="19" xfId="0" applyNumberFormat="1" applyFont="1" applyBorder="1" applyAlignment="1">
      <alignment horizontal="center"/>
    </xf>
    <xf numFmtId="14" fontId="9" fillId="0" borderId="19" xfId="0" applyNumberFormat="1" applyFont="1" applyBorder="1" applyAlignment="1">
      <alignment horizontal="center" vertical="center"/>
    </xf>
    <xf numFmtId="0" fontId="5" fillId="2" borderId="4" xfId="1" applyNumberFormat="1" applyFont="1" applyFill="1" applyBorder="1" applyAlignment="1" applyProtection="1">
      <alignment horizontal="center" vertical="center" wrapText="1"/>
      <protection locked="0"/>
    </xf>
    <xf numFmtId="14" fontId="5" fillId="2" borderId="18" xfId="0" applyNumberFormat="1" applyFont="1" applyFill="1" applyBorder="1" applyAlignment="1">
      <alignment horizontal="center" wrapText="1"/>
    </xf>
    <xf numFmtId="14" fontId="9" fillId="0" borderId="18" xfId="0" applyNumberFormat="1" applyFont="1" applyBorder="1" applyAlignment="1">
      <alignment horizontal="center" vertical="center"/>
    </xf>
    <xf numFmtId="165" fontId="6" fillId="2" borderId="19" xfId="1" applyFont="1" applyFill="1" applyBorder="1" applyAlignment="1" applyProtection="1">
      <alignment horizontal="center" vertical="center" wrapText="1"/>
      <protection locked="0"/>
    </xf>
    <xf numFmtId="0" fontId="9" fillId="0" borderId="7" xfId="0" applyFont="1" applyBorder="1" applyAlignment="1">
      <alignment horizontal="center" vertical="center" wrapText="1"/>
    </xf>
    <xf numFmtId="14" fontId="9" fillId="2" borderId="4" xfId="0" applyNumberFormat="1" applyFont="1" applyFill="1" applyBorder="1" applyAlignment="1">
      <alignment horizontal="center" vertical="center" wrapText="1"/>
    </xf>
    <xf numFmtId="166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1" applyNumberFormat="1" applyFont="1" applyFill="1" applyBorder="1" applyAlignment="1" applyProtection="1">
      <alignment horizontal="left" wrapText="1"/>
      <protection locked="0"/>
    </xf>
    <xf numFmtId="165" fontId="9" fillId="2" borderId="4" xfId="1" applyFont="1" applyFill="1" applyBorder="1" applyAlignment="1" applyProtection="1">
      <alignment horizontal="center" vertical="center" wrapText="1"/>
      <protection locked="0"/>
    </xf>
    <xf numFmtId="165" fontId="9" fillId="2" borderId="20" xfId="1" applyFont="1" applyFill="1" applyBorder="1" applyAlignment="1" applyProtection="1">
      <alignment horizontal="center" vertical="center" wrapText="1"/>
      <protection locked="0"/>
    </xf>
    <xf numFmtId="0" fontId="5" fillId="2" borderId="19" xfId="1" applyNumberFormat="1" applyFont="1" applyFill="1" applyBorder="1" applyAlignment="1" applyProtection="1">
      <alignment horizontal="left" wrapText="1"/>
      <protection locked="0"/>
    </xf>
    <xf numFmtId="14" fontId="5" fillId="2" borderId="19" xfId="1" applyNumberFormat="1" applyFont="1" applyFill="1" applyBorder="1" applyAlignment="1" applyProtection="1">
      <alignment horizontal="center" wrapText="1"/>
      <protection locked="0"/>
    </xf>
    <xf numFmtId="14" fontId="5" fillId="2" borderId="19" xfId="1" applyNumberFormat="1" applyFont="1" applyFill="1" applyBorder="1" applyAlignment="1" applyProtection="1">
      <alignment wrapText="1"/>
      <protection locked="0"/>
    </xf>
    <xf numFmtId="165" fontId="9" fillId="2" borderId="19" xfId="1" applyFont="1" applyFill="1" applyBorder="1" applyAlignment="1" applyProtection="1">
      <alignment horizontal="center" vertical="center" wrapText="1"/>
      <protection locked="0"/>
    </xf>
    <xf numFmtId="14" fontId="9" fillId="2" borderId="19" xfId="0" applyNumberFormat="1" applyFont="1" applyFill="1" applyBorder="1" applyAlignment="1">
      <alignment horizontal="center" vertical="center" wrapText="1"/>
    </xf>
    <xf numFmtId="0" fontId="5" fillId="2" borderId="19" xfId="1" applyNumberFormat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165" fontId="5" fillId="2" borderId="19" xfId="1" applyFont="1" applyFill="1" applyBorder="1" applyAlignment="1">
      <alignment horizontal="center" vertical="center" wrapText="1"/>
    </xf>
    <xf numFmtId="165" fontId="6" fillId="2" borderId="19" xfId="1" applyFont="1" applyFill="1" applyBorder="1" applyAlignment="1">
      <alignment horizontal="center" vertical="center" wrapText="1"/>
    </xf>
    <xf numFmtId="14" fontId="5" fillId="2" borderId="19" xfId="1" applyNumberFormat="1" applyFont="1" applyFill="1" applyBorder="1" applyAlignment="1">
      <alignment horizontal="left" wrapText="1"/>
    </xf>
    <xf numFmtId="14" fontId="9" fillId="0" borderId="20" xfId="0" applyNumberFormat="1" applyFont="1" applyBorder="1" applyAlignment="1">
      <alignment horizontal="center"/>
    </xf>
    <xf numFmtId="14" fontId="9" fillId="0" borderId="20" xfId="0" applyNumberFormat="1" applyFont="1" applyBorder="1" applyAlignment="1">
      <alignment horizontal="center" vertical="center"/>
    </xf>
    <xf numFmtId="0" fontId="5" fillId="2" borderId="3" xfId="0" applyFont="1" applyFill="1" applyBorder="1" applyAlignment="1">
      <alignment wrapText="1"/>
    </xf>
    <xf numFmtId="0" fontId="9" fillId="2" borderId="3" xfId="0" applyFont="1" applyFill="1" applyBorder="1" applyAlignment="1">
      <alignment horizontal="center"/>
    </xf>
    <xf numFmtId="165" fontId="5" fillId="2" borderId="3" xfId="1" applyFont="1" applyFill="1" applyBorder="1" applyAlignment="1" applyProtection="1">
      <alignment horizontal="center"/>
      <protection locked="0"/>
    </xf>
    <xf numFmtId="165" fontId="5" fillId="2" borderId="4" xfId="1" applyFont="1" applyFill="1" applyBorder="1" applyAlignment="1" applyProtection="1">
      <alignment wrapText="1"/>
      <protection locked="0"/>
    </xf>
    <xf numFmtId="0" fontId="5" fillId="2" borderId="4" xfId="0" applyFont="1" applyFill="1" applyBorder="1" applyAlignment="1">
      <alignment wrapText="1"/>
    </xf>
    <xf numFmtId="0" fontId="5" fillId="2" borderId="4" xfId="0" applyFont="1" applyFill="1" applyBorder="1" applyAlignment="1">
      <alignment horizontal="center" wrapText="1"/>
    </xf>
    <xf numFmtId="0" fontId="6" fillId="0" borderId="19" xfId="0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wrapText="1"/>
    </xf>
    <xf numFmtId="165" fontId="5" fillId="2" borderId="19" xfId="1" applyFont="1" applyFill="1" applyBorder="1" applyAlignment="1" applyProtection="1">
      <alignment horizontal="right" vertical="center" wrapText="1"/>
      <protection locked="0"/>
    </xf>
    <xf numFmtId="0" fontId="5" fillId="2" borderId="3" xfId="0" applyFont="1" applyFill="1" applyBorder="1" applyAlignment="1">
      <alignment horizontal="center" wrapText="1"/>
    </xf>
    <xf numFmtId="0" fontId="9" fillId="0" borderId="3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14" fontId="9" fillId="2" borderId="3" xfId="0" applyNumberFormat="1" applyFont="1" applyFill="1" applyBorder="1" applyAlignment="1">
      <alignment horizontal="center" vertical="center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/>
    </xf>
    <xf numFmtId="165" fontId="5" fillId="2" borderId="22" xfId="1" applyFont="1" applyFill="1" applyBorder="1" applyAlignment="1" applyProtection="1">
      <alignment horizontal="center" vertical="center" wrapText="1"/>
      <protection locked="0"/>
    </xf>
    <xf numFmtId="0" fontId="21" fillId="2" borderId="2" xfId="1" applyNumberFormat="1" applyFont="1" applyFill="1" applyBorder="1" applyAlignment="1" applyProtection="1">
      <alignment horizontal="center" wrapText="1"/>
      <protection locked="0"/>
    </xf>
    <xf numFmtId="165" fontId="19" fillId="2" borderId="3" xfId="1" applyFont="1" applyFill="1" applyBorder="1" applyAlignment="1" applyProtection="1">
      <alignment wrapText="1"/>
      <protection locked="0"/>
    </xf>
    <xf numFmtId="0" fontId="5" fillId="2" borderId="17" xfId="0" applyFont="1" applyFill="1" applyBorder="1" applyAlignment="1" applyProtection="1">
      <alignment horizontal="center" vertical="center" wrapText="1"/>
      <protection locked="0"/>
    </xf>
    <xf numFmtId="0" fontId="9" fillId="2" borderId="2" xfId="0" applyFont="1" applyFill="1" applyBorder="1" applyAlignment="1">
      <alignment horizontal="center" vertical="center" wrapText="1"/>
    </xf>
    <xf numFmtId="0" fontId="18" fillId="2" borderId="32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wrapText="1"/>
    </xf>
    <xf numFmtId="0" fontId="5" fillId="2" borderId="3" xfId="0" applyFont="1" applyFill="1" applyBorder="1" applyAlignment="1">
      <alignment horizontal="left" wrapText="1"/>
    </xf>
    <xf numFmtId="0" fontId="9" fillId="2" borderId="19" xfId="0" applyFont="1" applyFill="1" applyBorder="1" applyAlignment="1">
      <alignment horizontal="center" vertical="center" wrapText="1"/>
    </xf>
    <xf numFmtId="14" fontId="5" fillId="2" borderId="18" xfId="0" applyNumberFormat="1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 wrapText="1"/>
    </xf>
    <xf numFmtId="0" fontId="5" fillId="2" borderId="32" xfId="0" applyFont="1" applyFill="1" applyBorder="1" applyAlignment="1">
      <alignment horizontal="left" wrapText="1"/>
    </xf>
    <xf numFmtId="0" fontId="9" fillId="2" borderId="7" xfId="0" applyFont="1" applyFill="1" applyBorder="1" applyAlignment="1">
      <alignment horizontal="center" vertical="center"/>
    </xf>
    <xf numFmtId="14" fontId="5" fillId="2" borderId="21" xfId="0" applyNumberFormat="1" applyFont="1" applyFill="1" applyBorder="1" applyAlignment="1">
      <alignment horizontal="center" vertical="center" wrapText="1"/>
    </xf>
    <xf numFmtId="0" fontId="18" fillId="2" borderId="3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/>
    </xf>
    <xf numFmtId="0" fontId="5" fillId="2" borderId="22" xfId="0" applyFont="1" applyFill="1" applyBorder="1" applyAlignment="1" applyProtection="1">
      <alignment horizontal="center" vertical="center" wrapText="1"/>
      <protection locked="0"/>
    </xf>
    <xf numFmtId="0" fontId="6" fillId="2" borderId="22" xfId="0" applyFont="1" applyFill="1" applyBorder="1" applyAlignment="1" applyProtection="1">
      <alignment horizontal="center" vertical="center" wrapText="1"/>
      <protection locked="0"/>
    </xf>
    <xf numFmtId="0" fontId="9" fillId="2" borderId="33" xfId="0" applyFont="1" applyFill="1" applyBorder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0" fillId="0" borderId="31" xfId="0" applyBorder="1" applyAlignment="1">
      <alignment horizontal="center" vertical="center"/>
    </xf>
    <xf numFmtId="0" fontId="5" fillId="2" borderId="19" xfId="1" applyNumberFormat="1" applyFont="1" applyFill="1" applyBorder="1" applyAlignment="1" applyProtection="1">
      <alignment horizontal="center" vertical="center"/>
      <protection locked="0"/>
    </xf>
    <xf numFmtId="14" fontId="5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3" fillId="3" borderId="34" xfId="0" applyFont="1" applyFill="1" applyBorder="1" applyAlignment="1">
      <alignment horizontal="center" vertical="center"/>
    </xf>
    <xf numFmtId="14" fontId="5" fillId="2" borderId="35" xfId="0" applyNumberFormat="1" applyFont="1" applyFill="1" applyBorder="1" applyAlignment="1">
      <alignment horizontal="center" vertical="center" wrapText="1"/>
    </xf>
    <xf numFmtId="14" fontId="9" fillId="2" borderId="4" xfId="0" applyNumberFormat="1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>
      <alignment horizontal="center" vertical="center" wrapText="1"/>
    </xf>
    <xf numFmtId="14" fontId="9" fillId="2" borderId="2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/>
    </xf>
    <xf numFmtId="0" fontId="5" fillId="2" borderId="3" xfId="1" applyNumberFormat="1" applyFont="1" applyFill="1" applyBorder="1" applyAlignment="1" applyProtection="1">
      <alignment horizontal="center" vertical="center" wrapText="1"/>
      <protection locked="0"/>
    </xf>
    <xf numFmtId="165" fontId="5" fillId="2" borderId="22" xfId="1" applyFont="1" applyFill="1" applyBorder="1" applyAlignment="1" applyProtection="1">
      <alignment horizontal="center" vertical="center"/>
      <protection locked="0"/>
    </xf>
    <xf numFmtId="165" fontId="5" fillId="2" borderId="3" xfId="1" applyFont="1" applyFill="1" applyBorder="1" applyAlignment="1" applyProtection="1">
      <alignment horizontal="center" vertical="center" wrapText="1"/>
      <protection locked="0"/>
    </xf>
    <xf numFmtId="14" fontId="5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31" xfId="0" applyFont="1" applyFill="1" applyBorder="1" applyAlignment="1">
      <alignment horizontal="center" vertical="center" wrapText="1"/>
    </xf>
    <xf numFmtId="0" fontId="33" fillId="0" borderId="19" xfId="0" applyFont="1" applyBorder="1" applyAlignment="1">
      <alignment vertical="center" wrapText="1"/>
    </xf>
    <xf numFmtId="0" fontId="33" fillId="0" borderId="19" xfId="0" applyFont="1" applyBorder="1" applyAlignment="1">
      <alignment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27" xfId="0" applyFont="1" applyFill="1" applyBorder="1" applyAlignment="1" applyProtection="1">
      <alignment horizontal="center"/>
      <protection locked="0"/>
    </xf>
    <xf numFmtId="0" fontId="7" fillId="3" borderId="16" xfId="0" applyFont="1" applyFill="1" applyBorder="1" applyAlignment="1" applyProtection="1">
      <alignment horizontal="center"/>
      <protection locked="0"/>
    </xf>
    <xf numFmtId="0" fontId="7" fillId="3" borderId="17" xfId="0" applyFont="1" applyFill="1" applyBorder="1" applyAlignment="1" applyProtection="1">
      <alignment horizontal="center"/>
      <protection locked="0"/>
    </xf>
    <xf numFmtId="0" fontId="7" fillId="3" borderId="2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  <protection locked="0"/>
    </xf>
    <xf numFmtId="0" fontId="7" fillId="3" borderId="26" xfId="0" applyFont="1" applyFill="1" applyBorder="1" applyAlignment="1" applyProtection="1">
      <alignment horizontal="center"/>
      <protection locked="0"/>
    </xf>
    <xf numFmtId="0" fontId="7" fillId="3" borderId="18" xfId="0" applyFont="1" applyFill="1" applyBorder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7" fillId="3" borderId="19" xfId="0" applyFont="1" applyFill="1" applyBorder="1" applyAlignment="1" applyProtection="1">
      <alignment horizontal="center"/>
      <protection locked="0"/>
    </xf>
    <xf numFmtId="0" fontId="16" fillId="3" borderId="0" xfId="0" applyFont="1" applyFill="1" applyAlignment="1" applyProtection="1">
      <alignment horizontal="center"/>
      <protection locked="0"/>
    </xf>
    <xf numFmtId="164" fontId="23" fillId="3" borderId="0" xfId="0" applyNumberFormat="1" applyFont="1" applyFill="1" applyAlignment="1" applyProtection="1">
      <alignment horizontal="center"/>
      <protection locked="0"/>
    </xf>
    <xf numFmtId="0" fontId="22" fillId="4" borderId="0" xfId="0" applyFont="1" applyFill="1" applyAlignment="1">
      <alignment horizontal="center"/>
    </xf>
    <xf numFmtId="0" fontId="23" fillId="0" borderId="19" xfId="0" applyFont="1" applyBorder="1" applyAlignment="1">
      <alignment horizontal="center" wrapText="1"/>
    </xf>
    <xf numFmtId="0" fontId="23" fillId="0" borderId="19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23" fillId="0" borderId="18" xfId="0" applyFont="1" applyBorder="1" applyAlignment="1">
      <alignment horizontal="center"/>
    </xf>
    <xf numFmtId="0" fontId="0" fillId="0" borderId="20" xfId="0" applyBorder="1" applyAlignment="1">
      <alignment horizontal="center" wrapText="1"/>
    </xf>
    <xf numFmtId="0" fontId="0" fillId="0" borderId="18" xfId="0" applyBorder="1" applyAlignment="1">
      <alignment horizontal="center"/>
    </xf>
    <xf numFmtId="14" fontId="5" fillId="2" borderId="20" xfId="0" applyNumberFormat="1" applyFont="1" applyFill="1" applyBorder="1" applyAlignment="1">
      <alignment horizontal="center" vertical="center" wrapText="1"/>
    </xf>
    <xf numFmtId="14" fontId="5" fillId="2" borderId="18" xfId="0" applyNumberFormat="1" applyFont="1" applyFill="1" applyBorder="1" applyAlignment="1">
      <alignment horizontal="center" vertical="center" wrapText="1"/>
    </xf>
    <xf numFmtId="165" fontId="0" fillId="0" borderId="20" xfId="1" applyFont="1" applyBorder="1" applyAlignment="1">
      <alignment horizontal="center" vertical="center"/>
    </xf>
    <xf numFmtId="165" fontId="0" fillId="0" borderId="18" xfId="1" applyFont="1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165" fontId="24" fillId="0" borderId="20" xfId="0" applyNumberFormat="1" applyFont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9" fillId="0" borderId="20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165" fontId="9" fillId="0" borderId="20" xfId="1" applyFont="1" applyBorder="1" applyAlignment="1">
      <alignment horizontal="center" vertical="center"/>
    </xf>
    <xf numFmtId="165" fontId="9" fillId="0" borderId="18" xfId="1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166" fontId="5" fillId="2" borderId="20" xfId="0" applyNumberFormat="1" applyFont="1" applyFill="1" applyBorder="1" applyAlignment="1">
      <alignment horizontal="center" vertical="center" wrapText="1"/>
    </xf>
    <xf numFmtId="166" fontId="5" fillId="2" borderId="18" xfId="0" applyNumberFormat="1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165" fontId="5" fillId="2" borderId="20" xfId="1" applyFont="1" applyFill="1" applyBorder="1" applyAlignment="1" applyProtection="1">
      <alignment horizontal="center" vertical="center" wrapText="1"/>
      <protection locked="0"/>
    </xf>
    <xf numFmtId="165" fontId="5" fillId="2" borderId="18" xfId="1" applyFont="1" applyFill="1" applyBorder="1" applyAlignment="1" applyProtection="1">
      <alignment horizontal="center" vertical="center" wrapText="1"/>
      <protection locked="0"/>
    </xf>
    <xf numFmtId="14" fontId="9" fillId="2" borderId="20" xfId="0" applyNumberFormat="1" applyFont="1" applyFill="1" applyBorder="1" applyAlignment="1">
      <alignment horizontal="center" vertical="center" wrapText="1"/>
    </xf>
    <xf numFmtId="14" fontId="9" fillId="2" borderId="18" xfId="0" applyNumberFormat="1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/>
    </xf>
    <xf numFmtId="0" fontId="16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70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border outline="0">
        <top style="thin">
          <color rgb="FF000000"/>
        </top>
      </border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Cambria"/>
        <scheme val="maj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ajor"/>
      </font>
      <numFmt numFmtId="0" formatCode="General"/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8"/>
        <name val="Cambria"/>
        <scheme val="major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_(* #,##0.00_);_(* \(#,##0.00\);_(* &quot;-&quot;??_);_(@_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top style="thin">
          <color rgb="FF000000"/>
        </top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maj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major"/>
      </font>
      <numFmt numFmtId="167" formatCode="d/m/yyyy"/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mbria"/>
        <scheme val="major"/>
      </font>
      <numFmt numFmtId="166" formatCode="dd/mm/yyyy;@"/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Cambria"/>
        <scheme val="major"/>
      </font>
      <alignment vertical="bottom" textRotation="0" wrapText="1" indent="0" justifyLastLine="0" shrinkToFit="0" readingOrder="0"/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0"/>
        <color auto="1"/>
        <name val="Cambria"/>
        <scheme val="major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723899</xdr:colOff>
      <xdr:row>0</xdr:row>
      <xdr:rowOff>0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15724" y="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400050</xdr:colOff>
          <xdr:row>0</xdr:row>
          <xdr:rowOff>19050</xdr:rowOff>
        </xdr:from>
        <xdr:to>
          <xdr:col>0</xdr:col>
          <xdr:colOff>1219200</xdr:colOff>
          <xdr:row>2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=""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723899</xdr:colOff>
      <xdr:row>0</xdr:row>
      <xdr:rowOff>0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499" y="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400050</xdr:colOff>
          <xdr:row>0</xdr:row>
          <xdr:rowOff>19050</xdr:rowOff>
        </xdr:from>
        <xdr:to>
          <xdr:col>1</xdr:col>
          <xdr:colOff>1219200</xdr:colOff>
          <xdr:row>2</xdr:row>
          <xdr:rowOff>9525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=""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oneCellAnchor>
    <xdr:from>
      <xdr:col>8</xdr:col>
      <xdr:colOff>723899</xdr:colOff>
      <xdr:row>0</xdr:row>
      <xdr:rowOff>0</xdr:rowOff>
    </xdr:from>
    <xdr:ext cx="1365389" cy="600075"/>
    <xdr:pic>
      <xdr:nvPicPr>
        <xdr:cNvPr id="4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29974" y="0"/>
          <a:ext cx="1365389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400050</xdr:colOff>
          <xdr:row>0</xdr:row>
          <xdr:rowOff>19050</xdr:rowOff>
        </xdr:from>
        <xdr:to>
          <xdr:col>1</xdr:col>
          <xdr:colOff>285750</xdr:colOff>
          <xdr:row>3</xdr:row>
          <xdr:rowOff>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=""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723899</xdr:colOff>
      <xdr:row>0</xdr:row>
      <xdr:rowOff>0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499" y="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0</xdr:row>
          <xdr:rowOff>38100</xdr:rowOff>
        </xdr:from>
        <xdr:to>
          <xdr:col>4</xdr:col>
          <xdr:colOff>1171575</xdr:colOff>
          <xdr:row>2</xdr:row>
          <xdr:rowOff>142875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=""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1514474</xdr:colOff>
      <xdr:row>0</xdr:row>
      <xdr:rowOff>47625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4574" y="47625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19050</xdr:rowOff>
        </xdr:from>
        <xdr:to>
          <xdr:col>1</xdr:col>
          <xdr:colOff>47625</xdr:colOff>
          <xdr:row>2</xdr:row>
          <xdr:rowOff>133350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=""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1362074</xdr:colOff>
      <xdr:row>0</xdr:row>
      <xdr:rowOff>38100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29924" y="3810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19050</xdr:rowOff>
        </xdr:from>
        <xdr:to>
          <xdr:col>1</xdr:col>
          <xdr:colOff>419100</xdr:colOff>
          <xdr:row>2</xdr:row>
          <xdr:rowOff>104775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="" xmlns:a16="http://schemas.microsoft.com/office/drawing/2014/main" id="{00000000-0008-0000-06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1276349</xdr:colOff>
      <xdr:row>0</xdr:row>
      <xdr:rowOff>0</xdr:rowOff>
    </xdr:from>
    <xdr:ext cx="1123951" cy="600075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7074" y="0"/>
          <a:ext cx="1123951" cy="60007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0</xdr:row>
          <xdr:rowOff>19050</xdr:rowOff>
        </xdr:from>
        <xdr:to>
          <xdr:col>1</xdr:col>
          <xdr:colOff>609600</xdr:colOff>
          <xdr:row>2</xdr:row>
          <xdr:rowOff>142875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="" xmlns:a16="http://schemas.microsoft.com/office/drawing/2014/main" id="{00000000-0008-0000-08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1333499</xdr:colOff>
      <xdr:row>0</xdr:row>
      <xdr:rowOff>0</xdr:rowOff>
    </xdr:from>
    <xdr:ext cx="1123951" cy="866774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82324" y="0"/>
          <a:ext cx="1123951" cy="866774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1</xdr:row>
          <xdr:rowOff>47625</xdr:rowOff>
        </xdr:from>
        <xdr:to>
          <xdr:col>1</xdr:col>
          <xdr:colOff>647700</xdr:colOff>
          <xdr:row>4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="" xmlns:a16="http://schemas.microsoft.com/office/drawing/2014/main" id="{00000000-0008-0000-0A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1333499</xdr:colOff>
      <xdr:row>0</xdr:row>
      <xdr:rowOff>0</xdr:rowOff>
    </xdr:from>
    <xdr:ext cx="1314451" cy="866774"/>
    <xdr:pic>
      <xdr:nvPicPr>
        <xdr:cNvPr id="2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82324" y="0"/>
          <a:ext cx="1314451" cy="866774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1</xdr:row>
          <xdr:rowOff>85725</xdr:rowOff>
        </xdr:from>
        <xdr:to>
          <xdr:col>1</xdr:col>
          <xdr:colOff>342900</xdr:colOff>
          <xdr:row>4</xdr:row>
          <xdr:rowOff>152400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="" xmlns:a16="http://schemas.microsoft.com/office/drawing/2014/main" id="{00000000-0008-0000-0B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wncloud01\2022\REMISION%20DE%20LIBRAMIENTO\No.%20DE%20Libramien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 "/>
      <sheetName val="ABRIL"/>
      <sheetName val="MAYO"/>
      <sheetName val="JUNIO"/>
      <sheetName val="JULI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B15" t="str">
            <v>Mpowerment Servicios Tecnicos Empresariales, SRL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la433414957778193971051131211291371491611731811892012092172212292402472602702772903003043113213443313483553713783883984144244354514676836876916956997037077117157197237277317357397437477517557597637677717751747142023262023293235384145485154605763666182" displayName="Tabla433414957778193971051131211291371491611731811892012092172212292402472602702772903003043113213443313483553713783883984144244354514676836876916956997037077117157197237277317357397437477517557597637677717751747142023262023293235384145485154605763666182" ref="E4:J16" totalsRowShown="0" headerRowDxfId="69" dataDxfId="67" headerRowBorderDxfId="68" tableBorderDxfId="66">
  <tableColumns count="6">
    <tableColumn id="1" name="FECHA FACTURACION " dataDxfId="65"/>
    <tableColumn id="7" name="FECHA VENCIMIENTO " dataDxfId="64" dataCellStyle="Millares"/>
    <tableColumn id="3" name="MONTO FACTURADO" dataDxfId="63" dataCellStyle="Millares"/>
    <tableColumn id="5" name="PAGADO" dataDxfId="62" dataCellStyle="Millares"/>
    <tableColumn id="6" name="PENDIENTE" dataDxfId="61" dataCellStyle="Millares"/>
    <tableColumn id="8" name="ESTADO" dataDxfId="6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8" name="Tabla433414957778193971051131211291371491611731811892012092172212292402472602702772903003043113213443313483553713783883984144244354514676836876916956997037077117157197237277317357397437477517557597637677717751747142023262023293235384145485154605763666189" displayName="Tabla433414957778193971051131211291371491611731811892012092172212292402472602702772903003043113213443313483553713783883984144244354514676836876916956997037077117157197237277317357397437477517557597637677717751747142023262023293235384145485154605763666189" ref="E5:J34" totalsRowShown="0" headerRowDxfId="59" dataDxfId="57" headerRowBorderDxfId="58" tableBorderDxfId="56">
  <tableColumns count="6">
    <tableColumn id="1" name="FECHA FACTURACION " dataDxfId="55"/>
    <tableColumn id="7" name="FECHA VENCIMIENTO " dataDxfId="54" dataCellStyle="Millares"/>
    <tableColumn id="3" name="MONTO FACTURADO" dataDxfId="53" dataCellStyle="Millares"/>
    <tableColumn id="5" name="PAGADO" dataDxfId="52"/>
    <tableColumn id="6" name="PENDIENTE" dataDxfId="51">
      <calculatedColumnFormula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calculatedColumnFormula>
    </tableColumn>
    <tableColumn id="8" name="ESTADO" dataDxfId="5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a433414957778193971051131211291371491611731811892012092172212292402472602702772903003043113213443313483553713783883984144244354514676836876916956997037077117157197237277317357397437477517557597637677717751747142023262023293235384145485154605763666184" displayName="Tabla433414957778193971051131211291371491611731811892012092172212292402472602702772903003043113213443313483553713783883984144244354514676836876916956997037077117157197237277317357397437477517557597637677717751747142023262023293235384145485154605763666184" ref="H4:L57" totalsRowShown="0" headerRowDxfId="49" dataDxfId="47" headerRowBorderDxfId="48" tableBorderDxfId="46">
  <tableColumns count="5">
    <tableColumn id="2" name="No._x000a_Libramientos" dataDxfId="45" dataCellStyle="Millares"/>
    <tableColumn id="3" name="MONTO FACTURADO" dataDxfId="44" dataCellStyle="Millares"/>
    <tableColumn id="5" name="PAGADO" dataDxfId="43" dataCellStyle="Millares"/>
    <tableColumn id="6" name="PENDIENTE" dataDxfId="42" dataCellStyle="Millares"/>
    <tableColumn id="8" name="ESTADO" dataDxfId="4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a433414957778193971051131211291371491611731811892012092172212292402472602702772903003043113213443313483553713783883984144244354514676836876916956997037077117157197237277317357397437477517557597637677717751747142023262023293235384145485154605763666185" displayName="Tabla433414957778193971051131211291371491611731811892012092172212292402472602702772903003043113213443313483553713783883984144244354514676836876916956997037077117157197237277317357397437477517557597637677717751747142023262023293235384145485154605763666185" ref="E4:J34" totalsRowShown="0" headerRowDxfId="40" dataDxfId="38" headerRowBorderDxfId="39" tableBorderDxfId="37">
  <tableColumns count="6">
    <tableColumn id="1" name="PROVEEDOR" dataDxfId="36"/>
    <tableColumn id="7" name="CONCEPTO" dataDxfId="35" dataCellStyle="Millares"/>
    <tableColumn id="3" name="FACTURA No. " dataDxfId="34" dataCellStyle="Millares"/>
    <tableColumn id="5" name="No._x000a_Libramientos" dataDxfId="33" dataCellStyle="Millares"/>
    <tableColumn id="6" name="MONTO FACTURADO" dataDxfId="32" dataCellStyle="Millares"/>
    <tableColumn id="8" name="PAGADO" dataDxfId="31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2" name="Tabla433414957778193971051131211291371491611731811892012092172212292402472602702772903003043113213443313483553713783883984144244354514676836876916956997037077117157197237277317357397437477517557597637677717751747142023262023293235384145485154605763666183" displayName="Tabla433414957778193971051131211291371491611731811892012092172212292402472602702772903003043113213443313483553713783883984144244354514676836876916956997037077117157197237277317357397437477517557597637677717751747142023262023293235384145485154605763666183" ref="E4:K5" totalsRowShown="0" headerRowDxfId="30" dataDxfId="28" headerRowBorderDxfId="29" tableBorderDxfId="27">
  <tableColumns count="7">
    <tableColumn id="1" name="PROVEEDOR" dataDxfId="26"/>
    <tableColumn id="7" name="CONCEPTO" dataDxfId="25" dataCellStyle="Millares"/>
    <tableColumn id="3" name="FACTURA No. " dataDxfId="24" dataCellStyle="Millares"/>
    <tableColumn id="5" name="No._x000a_Libramientos" dataDxfId="23" dataCellStyle="Millares"/>
    <tableColumn id="2" name="No._x000a_CHEQUE" dataDxfId="22" dataCellStyle="Millares"/>
    <tableColumn id="6" name="MONTO FACTURADO" dataDxfId="21" dataCellStyle="Millares"/>
    <tableColumn id="8" name="PAGADO" dataDxfId="20" dataCellStyle="Millare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5" name="Tabla433414957778193971051131211291371491611731811892012092172212292402472602702772903003043113213443313483553713783883984144244354514676836876916956997037077117157197237277317357397437477517557597637677717751747142023262023293235384145485154605763666186" displayName="Tabla433414957778193971051131211291371491611731811892012092172212292402472602702772903003043113213443313483553713783883984144244354514676836876916956997037077117157197237277317357397437477517557597637677717751747142023262023293235384145485154605763666186" ref="E4:K5" totalsRowShown="0" headerRowDxfId="19" headerRowBorderDxfId="18" tableBorderDxfId="17">
  <tableColumns count="7">
    <tableColumn id="1" name="PROVEEDOR" dataDxfId="16"/>
    <tableColumn id="7" name="CONCEPTO" dataDxfId="15" dataCellStyle="Millares"/>
    <tableColumn id="3" name="FACTURA No. " dataDxfId="14" dataCellStyle="Millares"/>
    <tableColumn id="5" name="No._x000a_Libramientos" dataDxfId="13" dataCellStyle="Millares"/>
    <tableColumn id="2" name="No._x000a_CHEQUE" dataDxfId="12" dataCellStyle="Millares"/>
    <tableColumn id="6" name="MONTO FACTURADO" dataDxfId="11" dataCellStyle="Millares"/>
    <tableColumn id="8" name="PAGADO" dataDxfId="1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6" name="Tabla433414957778193971051131211291371491611731811892012092172212292402472602702772903003043113213443313483553713783883984144244354514676836876916956997037077117157197237277317357397437477517557597637677717751747142023262023293235384145485154605763666187" displayName="Tabla433414957778193971051131211291371491611731811892012092172212292402472602702772903003043113213443313483553713783883984144244354514676836876916956997037077117157197237277317357397437477517557597637677717751747142023262023293235384145485154605763666187" ref="E6:K9" totalsRowShown="0" headerRowDxfId="9" headerRowBorderDxfId="8" tableBorderDxfId="7">
  <tableColumns count="7">
    <tableColumn id="1" name="PROVEEDOR" dataDxfId="6"/>
    <tableColumn id="7" name="CONCEPTO" dataDxfId="5" dataCellStyle="Millares"/>
    <tableColumn id="3" name="FACTURA No. " dataDxfId="4" dataCellStyle="Millares"/>
    <tableColumn id="5" name="No._x000a_Libramientos" dataDxfId="3" dataCellStyle="Millares"/>
    <tableColumn id="2" name="No._x000a_CHEQUE" dataDxfId="2" dataCellStyle="Millares"/>
    <tableColumn id="6" name="MONTO FACTURADO" dataDxfId="1" dataCellStyle="Millares"/>
    <tableColumn id="8" name="PAGADO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omments" Target="../comments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7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8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7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table" Target="../tables/table2.xml"/><Relationship Id="rId5" Type="http://schemas.openxmlformats.org/officeDocument/2006/relationships/oleObject" Target="../embeddings/oleObject3.bin"/><Relationship Id="rId4" Type="http://schemas.openxmlformats.org/officeDocument/2006/relationships/image" Target="../media/image1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3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comments" Target="../comments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mments" Target="../comments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5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omments" Target="../comments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6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646"/>
  <sheetViews>
    <sheetView workbookViewId="0">
      <selection activeCell="C29" sqref="C29"/>
    </sheetView>
  </sheetViews>
  <sheetFormatPr baseColWidth="10" defaultColWidth="9.140625" defaultRowHeight="39.75" customHeight="1" x14ac:dyDescent="0.25"/>
  <cols>
    <col min="1" max="1" width="23.28515625" customWidth="1"/>
    <col min="2" max="2" width="44.7109375" style="11" customWidth="1"/>
    <col min="3" max="3" width="17.7109375" customWidth="1"/>
    <col min="4" max="4" width="12.5703125" customWidth="1"/>
    <col min="5" max="5" width="14.140625" customWidth="1"/>
    <col min="6" max="6" width="15.85546875" style="9" customWidth="1"/>
    <col min="7" max="7" width="16.140625" customWidth="1"/>
    <col min="8" max="8" width="16.85546875" customWidth="1"/>
    <col min="9" max="9" width="12.5703125" customWidth="1"/>
    <col min="10" max="10" width="15.85546875" customWidth="1"/>
    <col min="13" max="13" width="10.5703125" bestFit="1" customWidth="1"/>
  </cols>
  <sheetData>
    <row r="1" spans="1:10" ht="18.7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</row>
    <row r="2" spans="1:10" ht="20.25" customHeight="1" x14ac:dyDescent="0.3">
      <c r="A2" s="246" t="s">
        <v>14</v>
      </c>
      <c r="B2" s="246"/>
      <c r="C2" s="246"/>
      <c r="D2" s="246"/>
      <c r="E2" s="246"/>
      <c r="F2" s="246"/>
      <c r="G2" s="246"/>
      <c r="H2" s="246"/>
      <c r="I2" s="246"/>
      <c r="J2" s="246"/>
    </row>
    <row r="3" spans="1:10" ht="14.25" customHeight="1" thickBot="1" x14ac:dyDescent="0.3">
      <c r="A3" s="247" t="s">
        <v>94</v>
      </c>
      <c r="B3" s="247"/>
      <c r="C3" s="247"/>
      <c r="D3" s="247"/>
      <c r="E3" s="247"/>
      <c r="F3" s="247"/>
      <c r="G3" s="247"/>
      <c r="H3" s="247"/>
      <c r="I3" s="247"/>
      <c r="J3" s="247"/>
    </row>
    <row r="4" spans="1:10" ht="30" customHeight="1" thickBot="1" x14ac:dyDescent="0.3">
      <c r="A4" s="14" t="s">
        <v>13</v>
      </c>
      <c r="B4" s="15" t="s">
        <v>1</v>
      </c>
      <c r="C4" s="16" t="s">
        <v>11</v>
      </c>
      <c r="D4" s="17" t="s">
        <v>19</v>
      </c>
      <c r="E4" s="17" t="s">
        <v>18</v>
      </c>
      <c r="F4" s="16" t="s">
        <v>20</v>
      </c>
      <c r="G4" s="18" t="s">
        <v>15</v>
      </c>
      <c r="H4" s="16" t="s">
        <v>16</v>
      </c>
      <c r="I4" s="16" t="s">
        <v>17</v>
      </c>
      <c r="J4" s="19" t="s">
        <v>12</v>
      </c>
    </row>
    <row r="5" spans="1:10" s="1" customFormat="1" ht="28.5" customHeight="1" x14ac:dyDescent="0.25">
      <c r="A5" s="37" t="s">
        <v>46</v>
      </c>
      <c r="B5" s="66" t="s">
        <v>95</v>
      </c>
      <c r="C5" s="67" t="s">
        <v>96</v>
      </c>
      <c r="D5" s="64">
        <v>44587</v>
      </c>
      <c r="E5" s="64">
        <v>44587</v>
      </c>
      <c r="F5" s="64">
        <v>44602</v>
      </c>
      <c r="G5" s="68">
        <v>24328.31</v>
      </c>
      <c r="H5" s="69">
        <v>24328.31</v>
      </c>
      <c r="I5" s="43">
        <v>0</v>
      </c>
      <c r="J5" s="44" t="s">
        <v>28</v>
      </c>
    </row>
    <row r="6" spans="1:10" s="1" customFormat="1" ht="28.5" customHeight="1" x14ac:dyDescent="0.25">
      <c r="A6" s="37" t="s">
        <v>46</v>
      </c>
      <c r="B6" s="62" t="s">
        <v>99</v>
      </c>
      <c r="C6" s="63" t="s">
        <v>97</v>
      </c>
      <c r="D6" s="64">
        <v>44587</v>
      </c>
      <c r="E6" s="64">
        <v>44587</v>
      </c>
      <c r="F6" s="64">
        <v>44602</v>
      </c>
      <c r="G6" s="70">
        <v>104254.77</v>
      </c>
      <c r="H6" s="70">
        <v>104254.77</v>
      </c>
      <c r="I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6" s="44" t="s">
        <v>28</v>
      </c>
    </row>
    <row r="7" spans="1:10" s="1" customFormat="1" ht="22.5" customHeight="1" x14ac:dyDescent="0.25">
      <c r="A7" s="37" t="s">
        <v>46</v>
      </c>
      <c r="B7" s="62" t="s">
        <v>99</v>
      </c>
      <c r="C7" s="63" t="s">
        <v>98</v>
      </c>
      <c r="D7" s="64">
        <v>44587</v>
      </c>
      <c r="E7" s="64">
        <v>44587</v>
      </c>
      <c r="F7" s="64">
        <v>44602</v>
      </c>
      <c r="G7" s="70">
        <v>39872.120000000003</v>
      </c>
      <c r="H7" s="70">
        <v>39872.120000000003</v>
      </c>
      <c r="I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7" s="44" t="s">
        <v>28</v>
      </c>
    </row>
    <row r="8" spans="1:10" s="1" customFormat="1" ht="33.75" x14ac:dyDescent="0.25">
      <c r="A8" s="61" t="s">
        <v>100</v>
      </c>
      <c r="B8" s="65" t="s">
        <v>101</v>
      </c>
      <c r="C8" s="63" t="s">
        <v>102</v>
      </c>
      <c r="D8" s="64">
        <v>44587</v>
      </c>
      <c r="E8" s="64">
        <v>44587</v>
      </c>
      <c r="F8" s="64">
        <v>44602</v>
      </c>
      <c r="G8" s="70">
        <v>2340</v>
      </c>
      <c r="H8" s="70">
        <v>2340</v>
      </c>
      <c r="I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8" s="44" t="s">
        <v>28</v>
      </c>
    </row>
    <row r="9" spans="1:10" s="1" customFormat="1" ht="33.75" x14ac:dyDescent="0.25">
      <c r="A9" s="61" t="s">
        <v>100</v>
      </c>
      <c r="B9" s="62" t="s">
        <v>99</v>
      </c>
      <c r="C9" s="63" t="s">
        <v>103</v>
      </c>
      <c r="D9" s="64">
        <v>44587</v>
      </c>
      <c r="E9" s="64">
        <v>44587</v>
      </c>
      <c r="F9" s="64">
        <v>44602</v>
      </c>
      <c r="G9" s="70">
        <v>780</v>
      </c>
      <c r="H9" s="70">
        <v>780</v>
      </c>
      <c r="I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9" s="44" t="s">
        <v>28</v>
      </c>
    </row>
    <row r="10" spans="1:10" s="1" customFormat="1" ht="33.75" x14ac:dyDescent="0.25">
      <c r="A10" s="61" t="s">
        <v>100</v>
      </c>
      <c r="B10" s="62" t="s">
        <v>99</v>
      </c>
      <c r="C10" s="63" t="s">
        <v>104</v>
      </c>
      <c r="D10" s="64">
        <v>44587</v>
      </c>
      <c r="E10" s="64">
        <v>44587</v>
      </c>
      <c r="F10" s="64">
        <v>44602</v>
      </c>
      <c r="G10" s="70">
        <v>780</v>
      </c>
      <c r="H10" s="70">
        <v>780</v>
      </c>
      <c r="I1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0" s="44" t="s">
        <v>28</v>
      </c>
    </row>
    <row r="11" spans="1:10" s="1" customFormat="1" ht="22.5" x14ac:dyDescent="0.25">
      <c r="A11" s="37" t="s">
        <v>21</v>
      </c>
      <c r="B11" s="71" t="s">
        <v>105</v>
      </c>
      <c r="C11" s="63" t="s">
        <v>106</v>
      </c>
      <c r="D11" s="64">
        <v>44587</v>
      </c>
      <c r="E11" s="64">
        <v>44587</v>
      </c>
      <c r="F11" s="64">
        <v>44602</v>
      </c>
      <c r="G11" s="70">
        <v>30597.27</v>
      </c>
      <c r="H11" s="70">
        <v>30597.27</v>
      </c>
      <c r="I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1" s="44" t="s">
        <v>28</v>
      </c>
    </row>
    <row r="12" spans="1:10" s="1" customFormat="1" ht="22.5" x14ac:dyDescent="0.25">
      <c r="A12" s="37" t="s">
        <v>53</v>
      </c>
      <c r="B12" s="71" t="s">
        <v>107</v>
      </c>
      <c r="C12" s="63" t="s">
        <v>108</v>
      </c>
      <c r="D12" s="64">
        <v>44587</v>
      </c>
      <c r="E12" s="64">
        <v>44587</v>
      </c>
      <c r="F12" s="64">
        <v>44602</v>
      </c>
      <c r="G12" s="70">
        <v>2592</v>
      </c>
      <c r="H12" s="70">
        <v>2592</v>
      </c>
      <c r="I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2" s="44" t="s">
        <v>28</v>
      </c>
    </row>
    <row r="13" spans="1:10" s="1" customFormat="1" ht="22.5" x14ac:dyDescent="0.25">
      <c r="A13" s="61" t="s">
        <v>109</v>
      </c>
      <c r="B13" s="71" t="s">
        <v>110</v>
      </c>
      <c r="C13" s="63" t="s">
        <v>111</v>
      </c>
      <c r="D13" s="72">
        <v>44589</v>
      </c>
      <c r="E13" s="75">
        <v>44589</v>
      </c>
      <c r="F13" s="73">
        <v>44604</v>
      </c>
      <c r="G13" s="70">
        <v>92748</v>
      </c>
      <c r="H13" s="70">
        <v>92748</v>
      </c>
      <c r="I1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3" s="44" t="s">
        <v>28</v>
      </c>
    </row>
    <row r="14" spans="1:10" s="1" customFormat="1" ht="21.75" customHeight="1" x14ac:dyDescent="0.25">
      <c r="A14" s="61" t="s">
        <v>112</v>
      </c>
      <c r="B14" s="71" t="s">
        <v>113</v>
      </c>
      <c r="C14" s="63" t="s">
        <v>114</v>
      </c>
      <c r="D14" s="72">
        <v>44566</v>
      </c>
      <c r="E14" s="75">
        <v>44566</v>
      </c>
      <c r="F14" s="73">
        <v>44597</v>
      </c>
      <c r="G14" s="70">
        <v>18366.490000000002</v>
      </c>
      <c r="H14" s="70">
        <v>18366.490000000002</v>
      </c>
      <c r="I1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4" s="44" t="s">
        <v>28</v>
      </c>
    </row>
    <row r="15" spans="1:10" s="1" customFormat="1" ht="21" customHeight="1" x14ac:dyDescent="0.25">
      <c r="A15" s="37" t="s">
        <v>91</v>
      </c>
      <c r="B15" s="71" t="s">
        <v>115</v>
      </c>
      <c r="C15" s="63" t="s">
        <v>116</v>
      </c>
      <c r="D15" s="72">
        <v>44568</v>
      </c>
      <c r="E15" s="75">
        <v>44568</v>
      </c>
      <c r="F15" s="73">
        <v>44599</v>
      </c>
      <c r="G15" s="70">
        <v>23500</v>
      </c>
      <c r="H15" s="70">
        <v>23500</v>
      </c>
      <c r="I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5" s="44" t="s">
        <v>28</v>
      </c>
    </row>
    <row r="16" spans="1:10" s="1" customFormat="1" ht="33.75" customHeight="1" x14ac:dyDescent="0.25">
      <c r="A16" s="74" t="s">
        <v>118</v>
      </c>
      <c r="B16" s="71" t="s">
        <v>117</v>
      </c>
      <c r="C16" s="63" t="s">
        <v>119</v>
      </c>
      <c r="D16" s="72">
        <v>44581</v>
      </c>
      <c r="E16" s="72">
        <v>44581</v>
      </c>
      <c r="F16" s="75">
        <v>44612</v>
      </c>
      <c r="G16" s="70">
        <v>19588</v>
      </c>
      <c r="H16" s="70">
        <v>19588</v>
      </c>
      <c r="I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6" s="44" t="s">
        <v>28</v>
      </c>
    </row>
    <row r="17" spans="1:10" ht="18.75" customHeight="1" x14ac:dyDescent="0.25">
      <c r="A17" s="248" t="s">
        <v>2</v>
      </c>
      <c r="B17" s="249"/>
      <c r="C17" s="249"/>
      <c r="D17" s="249"/>
      <c r="E17" s="249"/>
      <c r="F17" s="250"/>
      <c r="G17" s="13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SUBTOTAL(109,Tabla433414957778193971051131211291371491611731811892012092172212292402472602702772903003043113213443313483553713783883984144244354514676836876916956997037077117157197237277317357397437477517557597637677717751747142023262023293235384145485154605763666182[MONTO FACTURADO])</f>
        <v>359746.95999999996</v>
      </c>
      <c r="H17" s="13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SUBTOTAL(109,Tabla433414957778193971051131211291371491611731811892012092172212292402472602702772903003043113213443313483553713783883984144244354514676836876916956997037077117157197237277317357397437477517557597637677717751747142023262023293235384145485154605763666182[PAGADO])</f>
        <v>359746.95999999996</v>
      </c>
      <c r="I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7" s="59"/>
    </row>
    <row r="18" spans="1:10" ht="15" x14ac:dyDescent="0.25">
      <c r="E18" s="25"/>
      <c r="F18" s="25"/>
    </row>
    <row r="19" spans="1:10" ht="18.75" customHeight="1" x14ac:dyDescent="0.25">
      <c r="E19" s="25"/>
      <c r="F19" s="25"/>
    </row>
    <row r="20" spans="1:10" ht="15.75" customHeight="1" x14ac:dyDescent="0.25">
      <c r="E20" s="25"/>
      <c r="F20" s="25"/>
    </row>
    <row r="21" spans="1:10" ht="15.75" customHeight="1" x14ac:dyDescent="0.25">
      <c r="A21" s="26" t="s">
        <v>8</v>
      </c>
      <c r="E21" s="245" t="s">
        <v>9</v>
      </c>
      <c r="F21" s="245"/>
      <c r="I21" s="245" t="s">
        <v>10</v>
      </c>
      <c r="J21" s="245"/>
    </row>
    <row r="22" spans="1:10" ht="15.75" customHeight="1" x14ac:dyDescent="0.25">
      <c r="A22" s="24" t="s">
        <v>168</v>
      </c>
      <c r="E22" s="243" t="s">
        <v>3</v>
      </c>
      <c r="F22" s="243"/>
      <c r="G22" s="10"/>
      <c r="I22" s="243" t="s">
        <v>4</v>
      </c>
      <c r="J22" s="243"/>
    </row>
    <row r="23" spans="1:10" ht="15.75" customHeight="1" x14ac:dyDescent="0.25">
      <c r="A23" s="25" t="s">
        <v>5</v>
      </c>
      <c r="E23" s="244" t="s">
        <v>6</v>
      </c>
      <c r="F23" s="244"/>
      <c r="I23" s="244" t="s">
        <v>7</v>
      </c>
      <c r="J23" s="244"/>
    </row>
    <row r="24" spans="1:10" ht="14.25" customHeight="1" x14ac:dyDescent="0.25">
      <c r="F24"/>
    </row>
    <row r="25" spans="1:10" ht="14.25" customHeight="1" x14ac:dyDescent="0.25">
      <c r="E25" s="25"/>
      <c r="F25"/>
    </row>
    <row r="26" spans="1:10" ht="21" customHeight="1" x14ac:dyDescent="0.25">
      <c r="F26"/>
    </row>
    <row r="27" spans="1:10" ht="22.5" customHeight="1" x14ac:dyDescent="0.25">
      <c r="F27"/>
    </row>
    <row r="28" spans="1:10" s="1" customFormat="1" ht="39.75" customHeight="1" x14ac:dyDescent="0.25">
      <c r="B28" s="12"/>
      <c r="E28" s="4"/>
      <c r="F28" s="5"/>
      <c r="G28" s="6"/>
      <c r="H28" s="5"/>
      <c r="I28" s="7"/>
      <c r="J28" s="8"/>
    </row>
    <row r="29" spans="1:10" ht="39.75" customHeight="1" x14ac:dyDescent="0.25">
      <c r="F29"/>
      <c r="I29" s="7"/>
    </row>
    <row r="30" spans="1:10" ht="39.75" customHeight="1" x14ac:dyDescent="0.25">
      <c r="F30"/>
      <c r="I30" s="7"/>
    </row>
    <row r="31" spans="1:10" ht="36" customHeight="1" x14ac:dyDescent="0.25">
      <c r="F31"/>
      <c r="I31" s="7"/>
    </row>
    <row r="32" spans="1:10" ht="39.75" customHeight="1" x14ac:dyDescent="0.25">
      <c r="F32"/>
      <c r="I32" s="7"/>
    </row>
    <row r="33" spans="6:6" ht="39.75" customHeight="1" x14ac:dyDescent="0.25">
      <c r="F33"/>
    </row>
    <row r="34" spans="6:6" ht="39.75" customHeight="1" x14ac:dyDescent="0.25">
      <c r="F34"/>
    </row>
    <row r="35" spans="6:6" ht="39.75" customHeight="1" x14ac:dyDescent="0.25">
      <c r="F35"/>
    </row>
    <row r="36" spans="6:6" ht="39.75" customHeight="1" x14ac:dyDescent="0.25">
      <c r="F36"/>
    </row>
    <row r="37" spans="6:6" ht="39.75" customHeight="1" x14ac:dyDescent="0.25">
      <c r="F37"/>
    </row>
    <row r="38" spans="6:6" ht="39.75" customHeight="1" x14ac:dyDescent="0.25">
      <c r="F38"/>
    </row>
    <row r="39" spans="6:6" ht="39.75" customHeight="1" x14ac:dyDescent="0.25">
      <c r="F39"/>
    </row>
    <row r="40" spans="6:6" ht="39.75" customHeight="1" x14ac:dyDescent="0.25">
      <c r="F40"/>
    </row>
    <row r="41" spans="6:6" ht="39.75" customHeight="1" x14ac:dyDescent="0.25">
      <c r="F41"/>
    </row>
    <row r="42" spans="6:6" ht="39.75" customHeight="1" x14ac:dyDescent="0.25">
      <c r="F42"/>
    </row>
    <row r="43" spans="6:6" ht="39.75" customHeight="1" x14ac:dyDescent="0.25">
      <c r="F43"/>
    </row>
    <row r="44" spans="6:6" ht="39.75" customHeight="1" x14ac:dyDescent="0.25">
      <c r="F44"/>
    </row>
    <row r="45" spans="6:6" ht="39.75" customHeight="1" x14ac:dyDescent="0.25">
      <c r="F45"/>
    </row>
    <row r="46" spans="6:6" ht="39.75" customHeight="1" x14ac:dyDescent="0.25">
      <c r="F46"/>
    </row>
    <row r="47" spans="6:6" ht="39.75" customHeight="1" x14ac:dyDescent="0.25">
      <c r="F47"/>
    </row>
    <row r="48" spans="6:6" ht="39.75" customHeight="1" x14ac:dyDescent="0.25">
      <c r="F48"/>
    </row>
    <row r="49" spans="6:6" ht="39.75" customHeight="1" x14ac:dyDescent="0.25">
      <c r="F49"/>
    </row>
    <row r="50" spans="6:6" ht="39.75" customHeight="1" x14ac:dyDescent="0.25">
      <c r="F50"/>
    </row>
    <row r="51" spans="6:6" ht="39.75" customHeight="1" x14ac:dyDescent="0.25">
      <c r="F51"/>
    </row>
    <row r="52" spans="6:6" ht="39.75" customHeight="1" x14ac:dyDescent="0.25">
      <c r="F52"/>
    </row>
    <row r="53" spans="6:6" ht="39.75" customHeight="1" x14ac:dyDescent="0.25">
      <c r="F53"/>
    </row>
    <row r="54" spans="6:6" ht="39.75" customHeight="1" x14ac:dyDescent="0.25">
      <c r="F54"/>
    </row>
    <row r="55" spans="6:6" ht="39.75" customHeight="1" x14ac:dyDescent="0.25">
      <c r="F55"/>
    </row>
    <row r="56" spans="6:6" ht="39.75" customHeight="1" x14ac:dyDescent="0.25">
      <c r="F56"/>
    </row>
    <row r="57" spans="6:6" ht="39.75" customHeight="1" x14ac:dyDescent="0.25">
      <c r="F57"/>
    </row>
    <row r="58" spans="6:6" ht="39.75" customHeight="1" x14ac:dyDescent="0.25">
      <c r="F58"/>
    </row>
    <row r="59" spans="6:6" ht="39.75" customHeight="1" x14ac:dyDescent="0.25">
      <c r="F59"/>
    </row>
    <row r="60" spans="6:6" ht="39.75" customHeight="1" x14ac:dyDescent="0.25">
      <c r="F60"/>
    </row>
    <row r="61" spans="6:6" ht="39.75" customHeight="1" x14ac:dyDescent="0.25">
      <c r="F61"/>
    </row>
    <row r="62" spans="6:6" ht="39.75" customHeight="1" x14ac:dyDescent="0.25">
      <c r="F62"/>
    </row>
    <row r="63" spans="6:6" ht="39.75" customHeight="1" x14ac:dyDescent="0.25">
      <c r="F63"/>
    </row>
    <row r="64" spans="6:6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</sheetData>
  <mergeCells count="10">
    <mergeCell ref="I22:J22"/>
    <mergeCell ref="E22:F22"/>
    <mergeCell ref="E23:F23"/>
    <mergeCell ref="E21:F21"/>
    <mergeCell ref="A1:J1"/>
    <mergeCell ref="A2:J2"/>
    <mergeCell ref="A3:J3"/>
    <mergeCell ref="I23:J23"/>
    <mergeCell ref="I21:J21"/>
    <mergeCell ref="A17:F17"/>
  </mergeCells>
  <dataValidations disablePrompts="1" count="1">
    <dataValidation showInputMessage="1" showErrorMessage="1" sqref="J28 J5:J17"/>
  </dataValidations>
  <pageMargins left="0.70866141732283472" right="0.70866141732283472" top="0.74803149606299213" bottom="0.74803149606299213" header="0.31496062992125984" footer="0.31496062992125984"/>
  <pageSetup scale="60" orientation="landscape" r:id="rId1"/>
  <headerFooter>
    <oddFooter>&amp;R&amp;P/&amp;N</oddFooter>
  </headerFooter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0</xdr:col>
                <xdr:colOff>400050</xdr:colOff>
                <xdr:row>0</xdr:row>
                <xdr:rowOff>19050</xdr:rowOff>
              </from>
              <to>
                <xdr:col>0</xdr:col>
                <xdr:colOff>1219200</xdr:colOff>
                <xdr:row>2</xdr:row>
                <xdr:rowOff>9525</xdr:rowOff>
              </to>
            </anchor>
          </objectPr>
        </oleObject>
      </mc:Choice>
      <mc:Fallback>
        <oleObject shapeId="1025" r:id="rId4"/>
      </mc:Fallback>
    </mc:AlternateContent>
  </oleObjects>
  <tableParts count="1"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M13" sqref="M13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6" customWidth="1"/>
    <col min="6" max="6" width="33" customWidth="1"/>
    <col min="7" max="7" width="9.140625" customWidth="1"/>
    <col min="9" max="9" width="5.140625" customWidth="1"/>
  </cols>
  <sheetData>
    <row r="1" spans="1:9" ht="20.25" x14ac:dyDescent="0.3">
      <c r="A1" s="258" t="s">
        <v>540</v>
      </c>
      <c r="B1" s="258"/>
      <c r="C1" s="258"/>
      <c r="D1" s="258"/>
      <c r="E1" s="258"/>
      <c r="F1" s="258"/>
      <c r="G1" s="258"/>
      <c r="H1" s="258"/>
      <c r="I1" s="258"/>
    </row>
    <row r="2" spans="1:9" ht="26.25" x14ac:dyDescent="0.25">
      <c r="A2" s="110" t="s">
        <v>230</v>
      </c>
      <c r="B2" s="259" t="s">
        <v>231</v>
      </c>
      <c r="C2" s="260"/>
      <c r="D2" s="261" t="s">
        <v>232</v>
      </c>
      <c r="E2" s="262"/>
      <c r="F2" s="111" t="s">
        <v>233</v>
      </c>
      <c r="G2" s="111" t="s">
        <v>234</v>
      </c>
      <c r="H2" s="260" t="s">
        <v>235</v>
      </c>
      <c r="I2" s="260"/>
    </row>
    <row r="3" spans="1:9" ht="25.5" customHeight="1" x14ac:dyDescent="0.25">
      <c r="A3" s="200">
        <v>44729</v>
      </c>
      <c r="B3" s="275" t="s">
        <v>493</v>
      </c>
      <c r="C3" s="276"/>
      <c r="D3" s="265" t="s">
        <v>427</v>
      </c>
      <c r="E3" s="266"/>
      <c r="F3" s="216" t="s">
        <v>494</v>
      </c>
      <c r="G3" s="199">
        <v>14429</v>
      </c>
      <c r="H3" s="277">
        <v>6853.68</v>
      </c>
      <c r="I3" s="278"/>
    </row>
    <row r="4" spans="1:9" ht="39" customHeight="1" x14ac:dyDescent="0.25">
      <c r="A4" s="40">
        <v>44720</v>
      </c>
      <c r="B4" s="288" t="s">
        <v>241</v>
      </c>
      <c r="C4" s="289"/>
      <c r="D4" s="290" t="s">
        <v>91</v>
      </c>
      <c r="E4" s="276"/>
      <c r="F4" s="21" t="s">
        <v>503</v>
      </c>
      <c r="G4" s="153">
        <v>14428</v>
      </c>
      <c r="H4" s="284">
        <v>23500</v>
      </c>
      <c r="I4" s="285"/>
    </row>
    <row r="5" spans="1:9" ht="45.75" customHeight="1" x14ac:dyDescent="0.25">
      <c r="A5" s="200">
        <v>44729</v>
      </c>
      <c r="B5" s="288" t="s">
        <v>505</v>
      </c>
      <c r="C5" s="289"/>
      <c r="D5" s="290" t="s">
        <v>427</v>
      </c>
      <c r="E5" s="276"/>
      <c r="F5" s="210" t="s">
        <v>506</v>
      </c>
      <c r="G5" s="199">
        <v>14430</v>
      </c>
      <c r="H5" s="284">
        <v>6608</v>
      </c>
      <c r="I5" s="285"/>
    </row>
    <row r="6" spans="1:9" ht="60.75" customHeight="1" x14ac:dyDescent="0.25">
      <c r="A6" s="200">
        <v>44729</v>
      </c>
      <c r="B6" s="288" t="s">
        <v>241</v>
      </c>
      <c r="C6" s="289"/>
      <c r="D6" s="265" t="s">
        <v>519</v>
      </c>
      <c r="E6" s="266"/>
      <c r="F6" s="210" t="s">
        <v>520</v>
      </c>
      <c r="G6" s="199">
        <v>14431</v>
      </c>
      <c r="H6" s="284">
        <v>899</v>
      </c>
      <c r="I6" s="285"/>
    </row>
    <row r="7" spans="1:9" ht="15.75" x14ac:dyDescent="0.25">
      <c r="A7" s="269" t="s">
        <v>236</v>
      </c>
      <c r="B7" s="270"/>
      <c r="C7" s="270"/>
      <c r="D7" s="270"/>
      <c r="E7" s="270"/>
      <c r="F7" s="270"/>
      <c r="G7" s="271"/>
      <c r="H7" s="272">
        <f>SUM(H3:I6)</f>
        <v>37860.68</v>
      </c>
      <c r="I7" s="273"/>
    </row>
    <row r="12" spans="1:9" ht="9.75" customHeight="1" x14ac:dyDescent="0.25">
      <c r="A12" s="274" t="s">
        <v>309</v>
      </c>
      <c r="B12" s="274"/>
    </row>
    <row r="13" spans="1:9" x14ac:dyDescent="0.25">
      <c r="A13" s="244" t="s">
        <v>8</v>
      </c>
      <c r="B13" s="244"/>
      <c r="E13" s="26" t="s">
        <v>9</v>
      </c>
      <c r="F13" s="10"/>
      <c r="G13" s="245" t="s">
        <v>10</v>
      </c>
      <c r="H13" s="245"/>
      <c r="I13" s="245"/>
    </row>
    <row r="14" spans="1:9" x14ac:dyDescent="0.25">
      <c r="A14" s="243" t="s">
        <v>168</v>
      </c>
      <c r="B14" s="243"/>
      <c r="E14" s="24" t="s">
        <v>3</v>
      </c>
      <c r="G14" s="243" t="s">
        <v>4</v>
      </c>
      <c r="H14" s="243"/>
      <c r="I14" s="243"/>
    </row>
    <row r="15" spans="1:9" x14ac:dyDescent="0.25">
      <c r="A15" s="244" t="s">
        <v>5</v>
      </c>
      <c r="B15" s="244"/>
      <c r="E15" s="25" t="s">
        <v>6</v>
      </c>
      <c r="G15" s="244" t="s">
        <v>7</v>
      </c>
      <c r="H15" s="244"/>
      <c r="I15" s="244"/>
    </row>
  </sheetData>
  <mergeCells count="25">
    <mergeCell ref="A15:B15"/>
    <mergeCell ref="G13:I13"/>
    <mergeCell ref="G15:I15"/>
    <mergeCell ref="G14:I14"/>
    <mergeCell ref="A12:B12"/>
    <mergeCell ref="A13:B13"/>
    <mergeCell ref="A14:B14"/>
    <mergeCell ref="A1:I1"/>
    <mergeCell ref="B2:C2"/>
    <mergeCell ref="D2:E2"/>
    <mergeCell ref="H2:I2"/>
    <mergeCell ref="B3:C3"/>
    <mergeCell ref="D3:E3"/>
    <mergeCell ref="H3:I3"/>
    <mergeCell ref="B4:C4"/>
    <mergeCell ref="D4:E4"/>
    <mergeCell ref="H4:I4"/>
    <mergeCell ref="B5:C5"/>
    <mergeCell ref="D5:E5"/>
    <mergeCell ref="H5:I5"/>
    <mergeCell ref="A7:G7"/>
    <mergeCell ref="H7:I7"/>
    <mergeCell ref="B6:C6"/>
    <mergeCell ref="D6:E6"/>
    <mergeCell ref="H6:I6"/>
  </mergeCells>
  <pageMargins left="0.23622047244094491" right="0.23622047244094491" top="0.74803149606299213" bottom="0.74803149606299213" header="0.31496062992125984" footer="0.31496062992125984"/>
  <pageSetup scale="9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0"/>
  <sheetViews>
    <sheetView topLeftCell="A5" workbookViewId="0">
      <selection activeCell="A10" sqref="A10:K12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8.28515625" customWidth="1"/>
    <col min="6" max="6" width="21.7109375" style="9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  <col min="14" max="14" width="10.5703125" bestFit="1" customWidth="1"/>
  </cols>
  <sheetData>
    <row r="1" spans="1:13" ht="18.75" hidden="1" customHeight="1" x14ac:dyDescent="0.3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3" ht="18.75" customHeight="1" x14ac:dyDescent="0.3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</row>
    <row r="3" spans="1:13" ht="18.75" customHeight="1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13" ht="20.25" customHeight="1" x14ac:dyDescent="0.3">
      <c r="A4" s="246" t="s">
        <v>14</v>
      </c>
      <c r="B4" s="246"/>
      <c r="C4" s="246"/>
      <c r="D4" s="246"/>
      <c r="E4" s="246"/>
      <c r="F4" s="246"/>
      <c r="G4" s="246"/>
      <c r="H4" s="246"/>
      <c r="I4" s="246"/>
      <c r="J4" s="246"/>
      <c r="K4" s="224"/>
    </row>
    <row r="5" spans="1:13" ht="14.25" customHeight="1" thickBot="1" x14ac:dyDescent="0.3">
      <c r="A5" s="247" t="s">
        <v>579</v>
      </c>
      <c r="B5" s="247"/>
      <c r="C5" s="247"/>
      <c r="D5" s="247"/>
      <c r="E5" s="247"/>
      <c r="F5" s="247"/>
      <c r="G5" s="247"/>
      <c r="H5" s="247"/>
      <c r="I5" s="247"/>
      <c r="J5" s="247"/>
      <c r="K5" s="27"/>
    </row>
    <row r="6" spans="1:13" ht="28.5" customHeight="1" thickBot="1" x14ac:dyDescent="0.3">
      <c r="A6" s="118" t="s">
        <v>245</v>
      </c>
      <c r="B6" s="17" t="s">
        <v>244</v>
      </c>
      <c r="C6" s="119" t="s">
        <v>20</v>
      </c>
      <c r="D6" s="117" t="s">
        <v>238</v>
      </c>
      <c r="E6" s="104" t="s">
        <v>13</v>
      </c>
      <c r="F6" s="15" t="s">
        <v>1</v>
      </c>
      <c r="G6" s="16" t="s">
        <v>11</v>
      </c>
      <c r="H6" s="16" t="s">
        <v>239</v>
      </c>
      <c r="I6" s="16" t="s">
        <v>386</v>
      </c>
      <c r="J6" s="18" t="s">
        <v>15</v>
      </c>
      <c r="K6" s="16" t="s">
        <v>16</v>
      </c>
      <c r="L6" s="16" t="s">
        <v>17</v>
      </c>
      <c r="M6" s="19" t="s">
        <v>12</v>
      </c>
    </row>
    <row r="7" spans="1:13" s="1" customFormat="1" ht="48.75" customHeight="1" x14ac:dyDescent="0.25">
      <c r="A7" s="61">
        <v>44749</v>
      </c>
      <c r="B7" s="37">
        <v>44743</v>
      </c>
      <c r="C7" s="164">
        <v>44764</v>
      </c>
      <c r="D7" s="140" t="s">
        <v>241</v>
      </c>
      <c r="E7" s="77" t="s">
        <v>100</v>
      </c>
      <c r="F7" s="155" t="s">
        <v>580</v>
      </c>
      <c r="G7" s="152" t="s">
        <v>583</v>
      </c>
      <c r="H7" s="162">
        <v>848</v>
      </c>
      <c r="I7" s="199" t="s">
        <v>394</v>
      </c>
      <c r="J7" s="152">
        <v>2340</v>
      </c>
      <c r="K7" s="152">
        <v>2340</v>
      </c>
      <c r="L7" s="43">
        <v>0</v>
      </c>
      <c r="M7" s="44" t="s">
        <v>28</v>
      </c>
    </row>
    <row r="8" spans="1:13" s="1" customFormat="1" ht="39.75" customHeight="1" x14ac:dyDescent="0.25">
      <c r="A8" s="61">
        <v>44749</v>
      </c>
      <c r="B8" s="37">
        <v>44743</v>
      </c>
      <c r="C8" s="164">
        <v>44764</v>
      </c>
      <c r="D8" s="217" t="s">
        <v>241</v>
      </c>
      <c r="E8" s="77" t="s">
        <v>100</v>
      </c>
      <c r="F8" s="76" t="s">
        <v>99</v>
      </c>
      <c r="G8" s="152" t="s">
        <v>584</v>
      </c>
      <c r="H8" s="162">
        <v>848</v>
      </c>
      <c r="I8" s="199" t="s">
        <v>394</v>
      </c>
      <c r="J8" s="152">
        <v>780</v>
      </c>
      <c r="K8" s="152">
        <v>780</v>
      </c>
      <c r="L8" s="43">
        <v>0</v>
      </c>
      <c r="M8" s="44" t="s">
        <v>28</v>
      </c>
    </row>
    <row r="9" spans="1:13" s="1" customFormat="1" ht="48.75" customHeight="1" x14ac:dyDescent="0.25">
      <c r="A9" s="61">
        <v>44749</v>
      </c>
      <c r="B9" s="37">
        <v>44743</v>
      </c>
      <c r="C9" s="164">
        <v>44764</v>
      </c>
      <c r="D9" s="223" t="s">
        <v>241</v>
      </c>
      <c r="E9" s="218" t="s">
        <v>100</v>
      </c>
      <c r="F9" s="219" t="s">
        <v>99</v>
      </c>
      <c r="G9" s="152" t="s">
        <v>585</v>
      </c>
      <c r="H9" s="162">
        <v>848</v>
      </c>
      <c r="I9" s="220" t="s">
        <v>394</v>
      </c>
      <c r="J9" s="203">
        <v>780</v>
      </c>
      <c r="K9" s="203">
        <v>780</v>
      </c>
      <c r="L9" s="221">
        <v>0</v>
      </c>
      <c r="M9" s="222" t="s">
        <v>28</v>
      </c>
    </row>
    <row r="10" spans="1:13" s="1" customFormat="1" ht="43.5" customHeight="1" x14ac:dyDescent="0.25">
      <c r="A10" s="200">
        <v>44743</v>
      </c>
      <c r="B10" s="200">
        <v>44740</v>
      </c>
      <c r="C10" s="200">
        <v>44758</v>
      </c>
      <c r="D10" s="140" t="s">
        <v>241</v>
      </c>
      <c r="E10" s="77" t="s">
        <v>46</v>
      </c>
      <c r="F10" s="184" t="s">
        <v>582</v>
      </c>
      <c r="G10" s="199" t="s">
        <v>586</v>
      </c>
      <c r="H10" s="196">
        <v>831</v>
      </c>
      <c r="I10" s="199"/>
      <c r="J10" s="68">
        <v>24445.38</v>
      </c>
      <c r="K10" s="68">
        <v>24445.38</v>
      </c>
      <c r="L10" s="43">
        <v>0</v>
      </c>
      <c r="M10" s="44" t="s">
        <v>28</v>
      </c>
    </row>
    <row r="11" spans="1:13" s="1" customFormat="1" ht="45" customHeight="1" x14ac:dyDescent="0.25">
      <c r="A11" s="200">
        <v>44743</v>
      </c>
      <c r="B11" s="200">
        <v>44740</v>
      </c>
      <c r="C11" s="200">
        <v>44758</v>
      </c>
      <c r="D11" s="140" t="s">
        <v>241</v>
      </c>
      <c r="E11" s="77" t="s">
        <v>46</v>
      </c>
      <c r="F11" s="184" t="s">
        <v>582</v>
      </c>
      <c r="G11" s="197" t="s">
        <v>587</v>
      </c>
      <c r="H11" s="196">
        <v>831</v>
      </c>
      <c r="I11" s="199" t="s">
        <v>394</v>
      </c>
      <c r="J11" s="70">
        <v>102473.06</v>
      </c>
      <c r="K11" s="70">
        <v>102473.06</v>
      </c>
      <c r="L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1" s="44" t="s">
        <v>28</v>
      </c>
    </row>
    <row r="12" spans="1:13" s="1" customFormat="1" ht="48.75" customHeight="1" x14ac:dyDescent="0.25">
      <c r="A12" s="200">
        <v>44743</v>
      </c>
      <c r="B12" s="200">
        <v>44740</v>
      </c>
      <c r="C12" s="200">
        <v>44758</v>
      </c>
      <c r="D12" s="140" t="s">
        <v>241</v>
      </c>
      <c r="E12" s="77" t="s">
        <v>46</v>
      </c>
      <c r="F12" s="184" t="s">
        <v>582</v>
      </c>
      <c r="G12" s="198" t="s">
        <v>588</v>
      </c>
      <c r="H12" s="196">
        <v>831</v>
      </c>
      <c r="I12" s="199" t="s">
        <v>394</v>
      </c>
      <c r="J12" s="70">
        <v>18909.28</v>
      </c>
      <c r="K12" s="70">
        <v>18909.28</v>
      </c>
      <c r="L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2" s="44" t="s">
        <v>28</v>
      </c>
    </row>
    <row r="13" spans="1:13" s="1" customFormat="1" ht="48.75" customHeight="1" x14ac:dyDescent="0.25">
      <c r="A13" s="61">
        <v>44743</v>
      </c>
      <c r="B13" s="61">
        <v>44743</v>
      </c>
      <c r="C13" s="147">
        <v>44764</v>
      </c>
      <c r="D13" s="140" t="s">
        <v>241</v>
      </c>
      <c r="E13" s="77" t="s">
        <v>53</v>
      </c>
      <c r="F13" s="189" t="s">
        <v>581</v>
      </c>
      <c r="G13" s="152" t="s">
        <v>589</v>
      </c>
      <c r="H13" s="153">
        <v>832</v>
      </c>
      <c r="I13" s="199" t="s">
        <v>394</v>
      </c>
      <c r="J13" s="152">
        <v>2592</v>
      </c>
      <c r="K13" s="152">
        <v>2592</v>
      </c>
      <c r="L13" s="43">
        <v>0</v>
      </c>
      <c r="M13" s="44" t="s">
        <v>28</v>
      </c>
    </row>
    <row r="14" spans="1:13" s="1" customFormat="1" ht="43.5" customHeight="1" x14ac:dyDescent="0.25">
      <c r="A14" s="61">
        <v>44750</v>
      </c>
      <c r="B14" s="37">
        <v>44743</v>
      </c>
      <c r="C14" s="164">
        <v>44753</v>
      </c>
      <c r="D14" s="176" t="s">
        <v>593</v>
      </c>
      <c r="E14" s="45" t="s">
        <v>590</v>
      </c>
      <c r="F14" s="62" t="s">
        <v>591</v>
      </c>
      <c r="G14" s="203" t="s">
        <v>592</v>
      </c>
      <c r="H14" s="199" t="s">
        <v>394</v>
      </c>
      <c r="I14" s="199">
        <v>14436</v>
      </c>
      <c r="J14" s="152">
        <v>24949.74</v>
      </c>
      <c r="K14" s="152">
        <v>24949.74</v>
      </c>
      <c r="L14" s="43">
        <v>0</v>
      </c>
      <c r="M14" s="44" t="s">
        <v>28</v>
      </c>
    </row>
    <row r="15" spans="1:13" s="1" customFormat="1" ht="31.5" customHeight="1" x14ac:dyDescent="0.25">
      <c r="A15" s="61">
        <v>44755</v>
      </c>
      <c r="B15" s="37">
        <v>44741</v>
      </c>
      <c r="C15" s="164">
        <v>44770</v>
      </c>
      <c r="D15" s="176" t="s">
        <v>598</v>
      </c>
      <c r="E15" s="39" t="s">
        <v>545</v>
      </c>
      <c r="F15" s="194" t="s">
        <v>558</v>
      </c>
      <c r="G15" s="203" t="s">
        <v>594</v>
      </c>
      <c r="H15" s="162">
        <v>864</v>
      </c>
      <c r="I15" s="199" t="s">
        <v>394</v>
      </c>
      <c r="J15" s="152">
        <v>1160</v>
      </c>
      <c r="K15" s="152">
        <v>1160</v>
      </c>
      <c r="L15" s="43">
        <v>0</v>
      </c>
      <c r="M15" s="44" t="s">
        <v>28</v>
      </c>
    </row>
    <row r="16" spans="1:13" s="1" customFormat="1" ht="27" customHeight="1" x14ac:dyDescent="0.25">
      <c r="A16" s="61">
        <v>44755</v>
      </c>
      <c r="B16" s="200">
        <v>44743</v>
      </c>
      <c r="C16" s="164">
        <v>44770</v>
      </c>
      <c r="D16" s="176" t="s">
        <v>598</v>
      </c>
      <c r="E16" s="39" t="s">
        <v>545</v>
      </c>
      <c r="F16" s="194" t="s">
        <v>574</v>
      </c>
      <c r="G16" s="199" t="s">
        <v>595</v>
      </c>
      <c r="H16" s="196">
        <v>864</v>
      </c>
      <c r="I16" s="199" t="s">
        <v>394</v>
      </c>
      <c r="J16" s="68">
        <v>870</v>
      </c>
      <c r="K16" s="68">
        <v>870</v>
      </c>
      <c r="L16" s="43">
        <v>0</v>
      </c>
      <c r="M16" s="44" t="s">
        <v>28</v>
      </c>
    </row>
    <row r="17" spans="1:13" s="1" customFormat="1" ht="33.75" customHeight="1" x14ac:dyDescent="0.25">
      <c r="A17" s="61">
        <v>44755</v>
      </c>
      <c r="B17" s="200">
        <v>44748</v>
      </c>
      <c r="C17" s="164">
        <v>44770</v>
      </c>
      <c r="D17" s="176" t="s">
        <v>598</v>
      </c>
      <c r="E17" s="39" t="s">
        <v>545</v>
      </c>
      <c r="F17" s="194" t="s">
        <v>567</v>
      </c>
      <c r="G17" s="197" t="s">
        <v>596</v>
      </c>
      <c r="H17" s="196">
        <v>864</v>
      </c>
      <c r="I17" s="199" t="s">
        <v>394</v>
      </c>
      <c r="J17" s="70">
        <v>754</v>
      </c>
      <c r="K17" s="70">
        <v>754</v>
      </c>
      <c r="L17" s="43">
        <v>0</v>
      </c>
      <c r="M17" s="44" t="s">
        <v>28</v>
      </c>
    </row>
    <row r="18" spans="1:13" s="1" customFormat="1" ht="28.5" customHeight="1" x14ac:dyDescent="0.25">
      <c r="A18" s="61">
        <v>44755</v>
      </c>
      <c r="B18" s="200">
        <v>44750</v>
      </c>
      <c r="C18" s="164">
        <v>44770</v>
      </c>
      <c r="D18" s="176" t="s">
        <v>598</v>
      </c>
      <c r="E18" s="39" t="s">
        <v>545</v>
      </c>
      <c r="F18" s="194" t="s">
        <v>571</v>
      </c>
      <c r="G18" s="198" t="s">
        <v>597</v>
      </c>
      <c r="H18" s="199">
        <v>864</v>
      </c>
      <c r="I18" s="199" t="s">
        <v>394</v>
      </c>
      <c r="J18" s="70">
        <v>406</v>
      </c>
      <c r="K18" s="70">
        <v>406</v>
      </c>
      <c r="L18" s="43">
        <v>0</v>
      </c>
      <c r="M18" s="44" t="s">
        <v>28</v>
      </c>
    </row>
    <row r="19" spans="1:13" s="1" customFormat="1" ht="24.75" customHeight="1" x14ac:dyDescent="0.25">
      <c r="A19" s="200">
        <v>44756</v>
      </c>
      <c r="B19" s="200">
        <v>44739</v>
      </c>
      <c r="C19" s="200">
        <v>44762</v>
      </c>
      <c r="D19" s="176" t="s">
        <v>601</v>
      </c>
      <c r="E19" s="151" t="s">
        <v>599</v>
      </c>
      <c r="F19" s="194" t="s">
        <v>603</v>
      </c>
      <c r="G19" s="197" t="s">
        <v>602</v>
      </c>
      <c r="H19" s="199" t="s">
        <v>394</v>
      </c>
      <c r="I19" s="199">
        <v>14439</v>
      </c>
      <c r="J19" s="56">
        <v>15410.8</v>
      </c>
      <c r="K19" s="56">
        <v>15410.8</v>
      </c>
      <c r="L19" s="43">
        <v>0</v>
      </c>
      <c r="M19" s="44" t="s">
        <v>28</v>
      </c>
    </row>
    <row r="20" spans="1:13" s="1" customFormat="1" ht="23.25" customHeight="1" x14ac:dyDescent="0.25">
      <c r="A20" s="61">
        <v>44756</v>
      </c>
      <c r="B20" s="37">
        <v>44735</v>
      </c>
      <c r="C20" s="164">
        <v>44762</v>
      </c>
      <c r="D20" s="140" t="s">
        <v>241</v>
      </c>
      <c r="E20" s="151" t="s">
        <v>600</v>
      </c>
      <c r="F20" s="194" t="s">
        <v>604</v>
      </c>
      <c r="G20" s="199" t="s">
        <v>605</v>
      </c>
      <c r="H20" s="199" t="s">
        <v>394</v>
      </c>
      <c r="I20" s="199">
        <v>14440</v>
      </c>
      <c r="J20" s="56">
        <v>3900</v>
      </c>
      <c r="K20" s="56">
        <v>3900</v>
      </c>
      <c r="L20" s="43">
        <v>0</v>
      </c>
      <c r="M20" s="44" t="s">
        <v>28</v>
      </c>
    </row>
    <row r="21" spans="1:13" s="1" customFormat="1" ht="49.5" customHeight="1" x14ac:dyDescent="0.25">
      <c r="A21" s="200">
        <v>44756</v>
      </c>
      <c r="B21" s="200">
        <v>44755</v>
      </c>
      <c r="C21" s="200">
        <v>44771</v>
      </c>
      <c r="D21" s="140" t="s">
        <v>241</v>
      </c>
      <c r="E21" s="47" t="s">
        <v>414</v>
      </c>
      <c r="F21" s="194" t="s">
        <v>606</v>
      </c>
      <c r="G21" s="197" t="s">
        <v>607</v>
      </c>
      <c r="H21" s="196">
        <v>870</v>
      </c>
      <c r="I21" s="199" t="s">
        <v>394</v>
      </c>
      <c r="J21" s="70">
        <v>30334.28</v>
      </c>
      <c r="K21" s="70">
        <v>30334.28</v>
      </c>
      <c r="L21" s="43">
        <v>0</v>
      </c>
      <c r="M21" s="44" t="s">
        <v>28</v>
      </c>
    </row>
    <row r="22" spans="1:13" s="1" customFormat="1" ht="48.75" customHeight="1" x14ac:dyDescent="0.25">
      <c r="A22" s="40">
        <v>44739</v>
      </c>
      <c r="B22" s="40">
        <v>44736</v>
      </c>
      <c r="C22" s="40">
        <v>44779</v>
      </c>
      <c r="D22" s="207" t="s">
        <v>549</v>
      </c>
      <c r="E22" s="212" t="s">
        <v>541</v>
      </c>
      <c r="F22" s="21" t="s">
        <v>547</v>
      </c>
      <c r="G22" s="39" t="s">
        <v>548</v>
      </c>
      <c r="H22" s="199">
        <v>918</v>
      </c>
      <c r="I22" s="199" t="s">
        <v>394</v>
      </c>
      <c r="J22" s="56">
        <v>94990</v>
      </c>
      <c r="K22" s="56">
        <v>94990</v>
      </c>
      <c r="L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44" t="s">
        <v>28</v>
      </c>
    </row>
    <row r="23" spans="1:13" s="1" customFormat="1" ht="50.25" customHeight="1" x14ac:dyDescent="0.25">
      <c r="A23" s="200">
        <v>44764</v>
      </c>
      <c r="B23" s="200">
        <v>44736</v>
      </c>
      <c r="C23" s="200">
        <v>44779</v>
      </c>
      <c r="D23" s="207" t="s">
        <v>549</v>
      </c>
      <c r="E23" s="47" t="s">
        <v>427</v>
      </c>
      <c r="F23" s="62" t="s">
        <v>609</v>
      </c>
      <c r="G23" s="199" t="s">
        <v>608</v>
      </c>
      <c r="H23" s="196">
        <v>920</v>
      </c>
      <c r="I23" s="199" t="s">
        <v>394</v>
      </c>
      <c r="J23" s="56">
        <v>95957.75</v>
      </c>
      <c r="K23" s="56">
        <v>95957.75</v>
      </c>
      <c r="L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44" t="s">
        <v>28</v>
      </c>
    </row>
    <row r="24" spans="1:13" s="1" customFormat="1" ht="54.75" customHeight="1" x14ac:dyDescent="0.25">
      <c r="A24" s="200">
        <v>44767</v>
      </c>
      <c r="B24" s="200">
        <v>44743</v>
      </c>
      <c r="C24" s="200">
        <v>44782</v>
      </c>
      <c r="D24" s="207" t="s">
        <v>533</v>
      </c>
      <c r="E24" s="47" t="s">
        <v>196</v>
      </c>
      <c r="F24" s="194" t="s">
        <v>535</v>
      </c>
      <c r="G24" s="199" t="s">
        <v>611</v>
      </c>
      <c r="H24" s="196">
        <v>927</v>
      </c>
      <c r="I24" s="199" t="s">
        <v>394</v>
      </c>
      <c r="J24" s="56">
        <v>1652000</v>
      </c>
      <c r="K24" s="56">
        <v>1652000</v>
      </c>
      <c r="L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44" t="s">
        <v>28</v>
      </c>
    </row>
    <row r="25" spans="1:13" s="1" customFormat="1" ht="50.25" customHeight="1" x14ac:dyDescent="0.25">
      <c r="A25" s="200">
        <v>44767</v>
      </c>
      <c r="B25" s="200">
        <v>44754</v>
      </c>
      <c r="C25" s="200">
        <v>44782</v>
      </c>
      <c r="D25" s="207" t="s">
        <v>533</v>
      </c>
      <c r="E25" s="47" t="s">
        <v>196</v>
      </c>
      <c r="F25" s="194" t="s">
        <v>535</v>
      </c>
      <c r="G25" s="199" t="s">
        <v>612</v>
      </c>
      <c r="H25" s="196">
        <v>927</v>
      </c>
      <c r="I25" s="199" t="s">
        <v>394</v>
      </c>
      <c r="J25" s="56">
        <v>1652000</v>
      </c>
      <c r="K25" s="56">
        <v>1652000</v>
      </c>
      <c r="L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44" t="s">
        <v>28</v>
      </c>
    </row>
    <row r="26" spans="1:13" s="1" customFormat="1" ht="36.75" customHeight="1" x14ac:dyDescent="0.25">
      <c r="A26" s="200">
        <v>44767</v>
      </c>
      <c r="B26" s="200">
        <v>44761</v>
      </c>
      <c r="C26" s="200">
        <v>44782</v>
      </c>
      <c r="D26" s="207" t="s">
        <v>533</v>
      </c>
      <c r="E26" s="47" t="s">
        <v>196</v>
      </c>
      <c r="F26" s="194" t="s">
        <v>610</v>
      </c>
      <c r="G26" s="199" t="s">
        <v>613</v>
      </c>
      <c r="H26" s="196">
        <v>927</v>
      </c>
      <c r="I26" s="199" t="s">
        <v>394</v>
      </c>
      <c r="J26" s="56">
        <v>488000</v>
      </c>
      <c r="K26" s="56">
        <v>488000</v>
      </c>
      <c r="L2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6" s="44" t="s">
        <v>28</v>
      </c>
    </row>
    <row r="27" spans="1:13" s="1" customFormat="1" ht="97.5" customHeight="1" x14ac:dyDescent="0.25">
      <c r="A27" s="200">
        <v>44767</v>
      </c>
      <c r="B27" s="200">
        <v>44757</v>
      </c>
      <c r="C27" s="200">
        <v>44782</v>
      </c>
      <c r="D27" s="207" t="s">
        <v>614</v>
      </c>
      <c r="E27" s="47" t="s">
        <v>196</v>
      </c>
      <c r="F27" s="194" t="s">
        <v>615</v>
      </c>
      <c r="G27" s="196" t="s">
        <v>616</v>
      </c>
      <c r="H27" s="196">
        <v>929</v>
      </c>
      <c r="I27" s="199" t="s">
        <v>394</v>
      </c>
      <c r="J27" s="69">
        <v>227740</v>
      </c>
      <c r="K27" s="69">
        <v>227740</v>
      </c>
      <c r="L2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7" s="44" t="s">
        <v>28</v>
      </c>
    </row>
    <row r="28" spans="1:13" s="1" customFormat="1" ht="37.5" customHeight="1" x14ac:dyDescent="0.25">
      <c r="A28" s="200">
        <v>44767</v>
      </c>
      <c r="B28" s="200">
        <v>44756</v>
      </c>
      <c r="C28" s="200">
        <v>44782</v>
      </c>
      <c r="D28" s="207" t="s">
        <v>617</v>
      </c>
      <c r="E28" s="47" t="s">
        <v>109</v>
      </c>
      <c r="F28" s="194" t="s">
        <v>618</v>
      </c>
      <c r="G28" s="199" t="s">
        <v>619</v>
      </c>
      <c r="H28" s="196">
        <v>931</v>
      </c>
      <c r="I28" s="199" t="s">
        <v>394</v>
      </c>
      <c r="J28" s="56">
        <v>317007</v>
      </c>
      <c r="K28" s="56">
        <v>317007</v>
      </c>
      <c r="L2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8" s="44" t="s">
        <v>28</v>
      </c>
    </row>
    <row r="29" spans="1:13" s="1" customFormat="1" ht="63.75" customHeight="1" x14ac:dyDescent="0.25">
      <c r="A29" s="200">
        <v>44767</v>
      </c>
      <c r="B29" s="200">
        <v>44686</v>
      </c>
      <c r="C29" s="200">
        <v>44782</v>
      </c>
      <c r="D29" s="207" t="s">
        <v>620</v>
      </c>
      <c r="E29" s="47" t="s">
        <v>511</v>
      </c>
      <c r="F29" s="194" t="s">
        <v>621</v>
      </c>
      <c r="G29" s="199" t="s">
        <v>622</v>
      </c>
      <c r="H29" s="196">
        <v>933</v>
      </c>
      <c r="I29" s="199" t="s">
        <v>394</v>
      </c>
      <c r="J29" s="56">
        <v>52462.8</v>
      </c>
      <c r="K29" s="56">
        <v>52462.8</v>
      </c>
      <c r="L2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9" s="44" t="s">
        <v>28</v>
      </c>
    </row>
    <row r="30" spans="1:13" s="1" customFormat="1" ht="43.5" customHeight="1" x14ac:dyDescent="0.25">
      <c r="A30" s="200">
        <v>44767</v>
      </c>
      <c r="B30" s="200">
        <v>44739</v>
      </c>
      <c r="C30" s="200">
        <v>44782</v>
      </c>
      <c r="D30" s="207" t="s">
        <v>624</v>
      </c>
      <c r="E30" s="39" t="s">
        <v>623</v>
      </c>
      <c r="F30" s="194" t="s">
        <v>625</v>
      </c>
      <c r="G30" s="199" t="s">
        <v>626</v>
      </c>
      <c r="H30" s="196">
        <v>935</v>
      </c>
      <c r="I30" s="199" t="s">
        <v>394</v>
      </c>
      <c r="J30" s="56">
        <v>65450</v>
      </c>
      <c r="K30" s="56">
        <v>65450</v>
      </c>
      <c r="L3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0" s="44" t="s">
        <v>28</v>
      </c>
    </row>
    <row r="31" spans="1:13" s="1" customFormat="1" ht="62.25" customHeight="1" x14ac:dyDescent="0.25">
      <c r="A31" s="200">
        <v>44767</v>
      </c>
      <c r="B31" s="200">
        <v>44741</v>
      </c>
      <c r="C31" s="200">
        <v>44782</v>
      </c>
      <c r="D31" s="207" t="s">
        <v>627</v>
      </c>
      <c r="E31" s="39" t="s">
        <v>312</v>
      </c>
      <c r="F31" s="194" t="s">
        <v>628</v>
      </c>
      <c r="G31" s="199" t="s">
        <v>629</v>
      </c>
      <c r="H31" s="196">
        <v>937</v>
      </c>
      <c r="I31" s="199" t="s">
        <v>394</v>
      </c>
      <c r="J31" s="56">
        <v>162840</v>
      </c>
      <c r="K31" s="56">
        <v>162840</v>
      </c>
      <c r="L3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1" s="44" t="s">
        <v>28</v>
      </c>
    </row>
    <row r="32" spans="1:13" s="1" customFormat="1" ht="51.75" customHeight="1" x14ac:dyDescent="0.25">
      <c r="A32" s="200">
        <v>44767</v>
      </c>
      <c r="B32" s="146">
        <v>44740</v>
      </c>
      <c r="C32" s="200">
        <v>44782</v>
      </c>
      <c r="D32" s="207" t="s">
        <v>630</v>
      </c>
      <c r="E32" s="214" t="s">
        <v>421</v>
      </c>
      <c r="F32" s="194" t="s">
        <v>631</v>
      </c>
      <c r="G32" s="152" t="s">
        <v>632</v>
      </c>
      <c r="H32" s="196">
        <v>939</v>
      </c>
      <c r="I32" s="199" t="s">
        <v>394</v>
      </c>
      <c r="J32" s="170">
        <v>495600</v>
      </c>
      <c r="K32" s="170">
        <v>495600</v>
      </c>
      <c r="L3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2" s="44" t="s">
        <v>28</v>
      </c>
    </row>
    <row r="33" spans="1:13" s="1" customFormat="1" ht="51.75" customHeight="1" x14ac:dyDescent="0.25">
      <c r="A33" s="200">
        <v>44767</v>
      </c>
      <c r="B33" s="200">
        <v>44755</v>
      </c>
      <c r="C33" s="200">
        <v>44782</v>
      </c>
      <c r="D33" s="207" t="s">
        <v>634</v>
      </c>
      <c r="E33" s="227" t="s">
        <v>633</v>
      </c>
      <c r="F33" s="194" t="s">
        <v>635</v>
      </c>
      <c r="G33" s="199" t="s">
        <v>636</v>
      </c>
      <c r="H33" s="196">
        <v>941</v>
      </c>
      <c r="I33" s="199" t="s">
        <v>394</v>
      </c>
      <c r="J33" s="56">
        <v>118000</v>
      </c>
      <c r="K33" s="56">
        <v>118000</v>
      </c>
      <c r="L3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3" s="44" t="s">
        <v>28</v>
      </c>
    </row>
    <row r="34" spans="1:13" s="1" customFormat="1" ht="39.75" customHeight="1" x14ac:dyDescent="0.25">
      <c r="A34" s="200">
        <v>44767</v>
      </c>
      <c r="B34" s="200">
        <v>44749</v>
      </c>
      <c r="C34" s="200">
        <v>44782</v>
      </c>
      <c r="D34" s="207" t="s">
        <v>637</v>
      </c>
      <c r="E34" s="227" t="s">
        <v>633</v>
      </c>
      <c r="F34" s="194" t="s">
        <v>638</v>
      </c>
      <c r="G34" s="199" t="s">
        <v>639</v>
      </c>
      <c r="H34" s="196">
        <v>943</v>
      </c>
      <c r="I34" s="199" t="s">
        <v>394</v>
      </c>
      <c r="J34" s="56">
        <v>59000</v>
      </c>
      <c r="K34" s="56">
        <v>59000</v>
      </c>
      <c r="L3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4" s="44" t="s">
        <v>28</v>
      </c>
    </row>
    <row r="35" spans="1:13" s="1" customFormat="1" ht="38.25" customHeight="1" x14ac:dyDescent="0.25">
      <c r="A35" s="200">
        <v>44767</v>
      </c>
      <c r="B35" s="200">
        <v>44753</v>
      </c>
      <c r="C35" s="200">
        <v>44782</v>
      </c>
      <c r="D35" s="207" t="s">
        <v>617</v>
      </c>
      <c r="E35" s="39" t="s">
        <v>175</v>
      </c>
      <c r="F35" s="194" t="s">
        <v>640</v>
      </c>
      <c r="G35" s="199" t="s">
        <v>641</v>
      </c>
      <c r="H35" s="196">
        <v>945</v>
      </c>
      <c r="I35" s="199" t="s">
        <v>394</v>
      </c>
      <c r="J35" s="56">
        <v>315060</v>
      </c>
      <c r="K35" s="56">
        <v>315060</v>
      </c>
      <c r="L35" s="43" t="e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#VALUE!</v>
      </c>
      <c r="M35" s="44" t="s">
        <v>28</v>
      </c>
    </row>
    <row r="36" spans="1:13" s="1" customFormat="1" ht="75" customHeight="1" x14ac:dyDescent="0.25">
      <c r="A36" s="200">
        <v>44767</v>
      </c>
      <c r="B36" s="200">
        <v>44767</v>
      </c>
      <c r="C36" s="200">
        <v>44782</v>
      </c>
      <c r="D36" s="207" t="s">
        <v>643</v>
      </c>
      <c r="E36" s="39" t="s">
        <v>642</v>
      </c>
      <c r="F36" s="194" t="s">
        <v>644</v>
      </c>
      <c r="G36" s="199" t="s">
        <v>645</v>
      </c>
      <c r="H36" s="196">
        <v>947</v>
      </c>
      <c r="I36" s="199" t="s">
        <v>394</v>
      </c>
      <c r="J36" s="56">
        <v>147000.15</v>
      </c>
      <c r="K36" s="56">
        <v>147000.15</v>
      </c>
      <c r="L36" s="43" t="e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#VALUE!</v>
      </c>
      <c r="M36" s="44" t="s">
        <v>28</v>
      </c>
    </row>
    <row r="37" spans="1:13" s="1" customFormat="1" ht="48.75" customHeight="1" x14ac:dyDescent="0.25">
      <c r="A37" s="200">
        <v>44767</v>
      </c>
      <c r="B37" s="200">
        <v>44762</v>
      </c>
      <c r="C37" s="200">
        <v>44782</v>
      </c>
      <c r="D37" s="207" t="s">
        <v>648</v>
      </c>
      <c r="E37" s="39" t="s">
        <v>646</v>
      </c>
      <c r="F37" s="194" t="s">
        <v>647</v>
      </c>
      <c r="G37" s="199" t="s">
        <v>649</v>
      </c>
      <c r="H37" s="196">
        <v>951</v>
      </c>
      <c r="I37" s="199" t="s">
        <v>394</v>
      </c>
      <c r="J37" s="56">
        <v>34720.019999999997</v>
      </c>
      <c r="K37" s="56">
        <v>34720.019999999997</v>
      </c>
      <c r="L37" s="43">
        <v>0</v>
      </c>
      <c r="M37" s="44" t="s">
        <v>28</v>
      </c>
    </row>
    <row r="38" spans="1:13" s="1" customFormat="1" ht="53.25" customHeight="1" x14ac:dyDescent="0.25">
      <c r="A38" s="40">
        <v>44768</v>
      </c>
      <c r="B38" s="40">
        <v>44755</v>
      </c>
      <c r="C38" s="40">
        <v>44774</v>
      </c>
      <c r="D38" s="140" t="s">
        <v>241</v>
      </c>
      <c r="E38" s="77" t="s">
        <v>91</v>
      </c>
      <c r="F38" s="21" t="s">
        <v>651</v>
      </c>
      <c r="G38" s="39" t="s">
        <v>650</v>
      </c>
      <c r="H38" s="199" t="s">
        <v>394</v>
      </c>
      <c r="I38" s="153">
        <v>14442</v>
      </c>
      <c r="J38" s="56">
        <v>23500</v>
      </c>
      <c r="K38" s="56">
        <v>23500</v>
      </c>
      <c r="L38" s="43">
        <v>0</v>
      </c>
      <c r="M38" s="44" t="s">
        <v>28</v>
      </c>
    </row>
    <row r="39" spans="1:13" s="1" customFormat="1" ht="58.5" customHeight="1" x14ac:dyDescent="0.25">
      <c r="A39" s="200">
        <v>44769</v>
      </c>
      <c r="B39" s="200">
        <v>44768</v>
      </c>
      <c r="C39" s="200">
        <v>44784</v>
      </c>
      <c r="D39" s="207" t="s">
        <v>652</v>
      </c>
      <c r="E39" s="47" t="s">
        <v>109</v>
      </c>
      <c r="F39" s="194" t="s">
        <v>653</v>
      </c>
      <c r="G39" s="199" t="s">
        <v>654</v>
      </c>
      <c r="H39" s="196">
        <v>967</v>
      </c>
      <c r="I39" s="199" t="s">
        <v>394</v>
      </c>
      <c r="J39" s="56">
        <v>208250</v>
      </c>
      <c r="K39" s="56">
        <v>208250</v>
      </c>
      <c r="L39" s="43">
        <v>0</v>
      </c>
      <c r="M39" s="44" t="s">
        <v>28</v>
      </c>
    </row>
    <row r="40" spans="1:13" ht="18.75" customHeight="1" x14ac:dyDescent="0.25">
      <c r="A40" s="225" t="s">
        <v>2</v>
      </c>
      <c r="B40" s="225"/>
      <c r="C40" s="225"/>
      <c r="D40" s="225"/>
      <c r="E40" s="225"/>
      <c r="F40" s="225"/>
      <c r="G40" s="60"/>
      <c r="H40" s="60"/>
      <c r="I40" s="60"/>
      <c r="J40" s="157">
        <f>SUM(J7:J39)</f>
        <v>6439682.2599999998</v>
      </c>
      <c r="K40" s="157">
        <f>SUM(K7:K39)</f>
        <v>6439682.2599999998</v>
      </c>
      <c r="L40" s="132"/>
      <c r="M40" s="132"/>
    </row>
    <row r="41" spans="1:13" ht="15.75" customHeight="1" x14ac:dyDescent="0.25">
      <c r="E41" s="25"/>
      <c r="F41" s="25"/>
    </row>
    <row r="42" spans="1:13" ht="15.75" customHeight="1" x14ac:dyDescent="0.25">
      <c r="E42" s="25"/>
      <c r="F42" s="25"/>
    </row>
    <row r="43" spans="1:13" ht="15.75" customHeight="1" x14ac:dyDescent="0.25">
      <c r="E43" s="25"/>
      <c r="F43" s="25"/>
    </row>
    <row r="44" spans="1:13" ht="15.75" customHeight="1" x14ac:dyDescent="0.25">
      <c r="A44" s="226" t="s">
        <v>309</v>
      </c>
      <c r="B44" s="226"/>
      <c r="E44" s="25"/>
      <c r="F44" s="25"/>
    </row>
    <row r="45" spans="1:13" ht="14.25" customHeight="1" x14ac:dyDescent="0.25">
      <c r="A45" s="25" t="s">
        <v>8</v>
      </c>
      <c r="B45" s="25"/>
      <c r="E45" s="26" t="s">
        <v>9</v>
      </c>
      <c r="F45" s="26"/>
      <c r="J45" s="26" t="s">
        <v>10</v>
      </c>
      <c r="K45" s="26"/>
    </row>
    <row r="46" spans="1:13" ht="14.25" customHeight="1" x14ac:dyDescent="0.25">
      <c r="A46" s="24" t="s">
        <v>168</v>
      </c>
      <c r="B46" s="24"/>
      <c r="E46" s="24" t="s">
        <v>3</v>
      </c>
      <c r="F46" s="24"/>
      <c r="G46" s="10"/>
      <c r="J46" s="24" t="s">
        <v>4</v>
      </c>
      <c r="K46" s="24"/>
    </row>
    <row r="47" spans="1:13" ht="15" customHeight="1" x14ac:dyDescent="0.25">
      <c r="A47" s="25" t="s">
        <v>5</v>
      </c>
      <c r="B47" s="25"/>
      <c r="E47" s="25" t="s">
        <v>6</v>
      </c>
      <c r="F47" s="25"/>
      <c r="J47" s="25" t="s">
        <v>7</v>
      </c>
      <c r="K47" s="25"/>
    </row>
    <row r="48" spans="1:13" ht="22.5" customHeight="1" x14ac:dyDescent="0.25">
      <c r="F48"/>
    </row>
    <row r="49" spans="2:11" ht="39.75" customHeight="1" x14ac:dyDescent="0.25">
      <c r="E49" s="25"/>
      <c r="F49"/>
    </row>
    <row r="50" spans="2:11" ht="39.75" customHeight="1" x14ac:dyDescent="0.25">
      <c r="F50"/>
    </row>
    <row r="51" spans="2:11" ht="39.75" customHeight="1" x14ac:dyDescent="0.25">
      <c r="F51"/>
    </row>
    <row r="52" spans="2:11" s="1" customFormat="1" ht="36" customHeight="1" x14ac:dyDescent="0.25">
      <c r="B52" s="12"/>
      <c r="E52" s="4"/>
      <c r="F52" s="5"/>
      <c r="G52" s="6"/>
      <c r="H52" s="5"/>
      <c r="I52" s="5"/>
      <c r="J52" s="7"/>
      <c r="K52" s="8"/>
    </row>
    <row r="53" spans="2:11" ht="39.75" customHeight="1" x14ac:dyDescent="0.25">
      <c r="F53"/>
      <c r="J53" s="7"/>
    </row>
    <row r="54" spans="2:11" ht="39.75" customHeight="1" x14ac:dyDescent="0.25">
      <c r="F54"/>
      <c r="J54" s="7"/>
    </row>
    <row r="55" spans="2:11" ht="39.75" customHeight="1" x14ac:dyDescent="0.25">
      <c r="F55"/>
      <c r="J55" s="7"/>
    </row>
    <row r="56" spans="2:11" ht="39.75" customHeight="1" x14ac:dyDescent="0.25">
      <c r="F56"/>
      <c r="J56" s="7"/>
    </row>
    <row r="57" spans="2:11" ht="39.75" customHeight="1" x14ac:dyDescent="0.25">
      <c r="F57"/>
    </row>
    <row r="58" spans="2:11" ht="39.75" customHeight="1" x14ac:dyDescent="0.25">
      <c r="F58"/>
    </row>
    <row r="59" spans="2:11" ht="39.75" customHeight="1" x14ac:dyDescent="0.25">
      <c r="F59"/>
    </row>
    <row r="60" spans="2:11" ht="39.75" customHeight="1" x14ac:dyDescent="0.25">
      <c r="F60"/>
    </row>
    <row r="61" spans="2:11" ht="39.75" customHeight="1" x14ac:dyDescent="0.25">
      <c r="F61"/>
    </row>
    <row r="62" spans="2:11" ht="39.75" customHeight="1" x14ac:dyDescent="0.25">
      <c r="F62"/>
    </row>
    <row r="63" spans="2:11" ht="39.75" customHeight="1" x14ac:dyDescent="0.25">
      <c r="F63"/>
    </row>
    <row r="64" spans="2:11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  <row r="670" spans="6:6" ht="39.75" customHeight="1" x14ac:dyDescent="0.25">
      <c r="F670"/>
    </row>
  </sheetData>
  <mergeCells count="2">
    <mergeCell ref="A4:J4"/>
    <mergeCell ref="A5:J5"/>
  </mergeCells>
  <dataValidations disablePrompts="1" count="1">
    <dataValidation showInputMessage="1" showErrorMessage="1" sqref="K52 M7:M39"/>
  </dataValidations>
  <pageMargins left="0.7" right="0.7" top="0.75" bottom="0.75" header="0.3" footer="0.3"/>
  <pageSetup orientation="portrait" r:id="rId1"/>
  <ignoredErrors>
    <ignoredError sqref="M37" evalError="1"/>
  </ignoredErrors>
  <drawing r:id="rId2"/>
  <legacyDrawing r:id="rId3"/>
  <oleObjects>
    <mc:AlternateContent xmlns:mc="http://schemas.openxmlformats.org/markup-compatibility/2006">
      <mc:Choice Requires="x14">
        <oleObject shapeId="8193" r:id="rId4">
          <objectPr defaultSize="0" autoPict="0" r:id="rId5">
            <anchor moveWithCells="1" sizeWithCells="1">
              <from>
                <xdr:col>0</xdr:col>
                <xdr:colOff>9525</xdr:colOff>
                <xdr:row>1</xdr:row>
                <xdr:rowOff>47625</xdr:rowOff>
              </from>
              <to>
                <xdr:col>1</xdr:col>
                <xdr:colOff>647700</xdr:colOff>
                <xdr:row>4</xdr:row>
                <xdr:rowOff>114300</xdr:rowOff>
              </to>
            </anchor>
          </objectPr>
        </oleObject>
      </mc:Choice>
      <mc:Fallback>
        <oleObject shapeId="8193" r:id="rId4"/>
      </mc:Fallback>
    </mc:AlternateContent>
  </oleObjects>
  <tableParts count="1"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7"/>
  <sheetViews>
    <sheetView topLeftCell="A35" workbookViewId="0">
      <selection activeCell="D45" sqref="D45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8.28515625" customWidth="1"/>
    <col min="6" max="6" width="21.7109375" style="9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  <col min="12" max="12" width="11.5703125" customWidth="1"/>
    <col min="14" max="14" width="10.5703125" bestFit="1" customWidth="1"/>
  </cols>
  <sheetData>
    <row r="1" spans="1:13" ht="18.75" hidden="1" customHeight="1" x14ac:dyDescent="0.3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3" ht="18.75" customHeight="1" x14ac:dyDescent="0.3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</row>
    <row r="3" spans="1:13" ht="18.75" customHeight="1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13" ht="20.25" customHeight="1" x14ac:dyDescent="0.3">
      <c r="A4" s="246" t="s">
        <v>14</v>
      </c>
      <c r="B4" s="246"/>
      <c r="C4" s="246"/>
      <c r="D4" s="246"/>
      <c r="E4" s="246"/>
      <c r="F4" s="246"/>
      <c r="G4" s="246"/>
      <c r="H4" s="246"/>
      <c r="I4" s="246"/>
      <c r="J4" s="246"/>
      <c r="K4" s="224"/>
    </row>
    <row r="5" spans="1:13" ht="14.25" customHeight="1" thickBot="1" x14ac:dyDescent="0.3">
      <c r="A5" s="247" t="s">
        <v>655</v>
      </c>
      <c r="B5" s="247"/>
      <c r="C5" s="247"/>
      <c r="D5" s="247"/>
      <c r="E5" s="247"/>
      <c r="F5" s="247"/>
      <c r="G5" s="247"/>
      <c r="H5" s="247"/>
      <c r="I5" s="247"/>
      <c r="J5" s="247"/>
      <c r="K5" s="27"/>
    </row>
    <row r="6" spans="1:13" ht="28.5" customHeight="1" thickBot="1" x14ac:dyDescent="0.3">
      <c r="A6" s="118" t="s">
        <v>245</v>
      </c>
      <c r="B6" s="17" t="s">
        <v>244</v>
      </c>
      <c r="C6" s="119" t="s">
        <v>20</v>
      </c>
      <c r="D6" s="117" t="s">
        <v>238</v>
      </c>
      <c r="E6" s="230" t="s">
        <v>13</v>
      </c>
      <c r="F6" s="15" t="s">
        <v>1</v>
      </c>
      <c r="G6" s="16" t="s">
        <v>11</v>
      </c>
      <c r="H6" s="16" t="s">
        <v>239</v>
      </c>
      <c r="I6" s="16" t="s">
        <v>386</v>
      </c>
      <c r="J6" s="18" t="s">
        <v>15</v>
      </c>
      <c r="K6" s="16" t="s">
        <v>16</v>
      </c>
      <c r="L6" s="16" t="s">
        <v>17</v>
      </c>
      <c r="M6" s="19" t="s">
        <v>12</v>
      </c>
    </row>
    <row r="7" spans="1:13" s="1" customFormat="1" ht="48.75" customHeight="1" x14ac:dyDescent="0.25">
      <c r="A7" s="61">
        <v>44776</v>
      </c>
      <c r="B7" s="37">
        <v>44774</v>
      </c>
      <c r="C7" s="164">
        <v>44791</v>
      </c>
      <c r="D7" s="140" t="s">
        <v>241</v>
      </c>
      <c r="E7" s="231" t="s">
        <v>100</v>
      </c>
      <c r="F7" s="155" t="s">
        <v>656</v>
      </c>
      <c r="G7" s="152" t="s">
        <v>657</v>
      </c>
      <c r="H7" s="162">
        <v>980</v>
      </c>
      <c r="I7" s="199" t="s">
        <v>394</v>
      </c>
      <c r="J7" s="152">
        <v>2340</v>
      </c>
      <c r="K7" s="152">
        <v>2340</v>
      </c>
      <c r="L7" s="43">
        <v>0</v>
      </c>
      <c r="M7" s="44" t="s">
        <v>28</v>
      </c>
    </row>
    <row r="8" spans="1:13" s="1" customFormat="1" ht="39.75" customHeight="1" x14ac:dyDescent="0.25">
      <c r="A8" s="61">
        <v>44776</v>
      </c>
      <c r="B8" s="37">
        <v>44774</v>
      </c>
      <c r="C8" s="164">
        <v>44791</v>
      </c>
      <c r="D8" s="217" t="s">
        <v>241</v>
      </c>
      <c r="E8" s="77" t="s">
        <v>100</v>
      </c>
      <c r="F8" s="76" t="s">
        <v>99</v>
      </c>
      <c r="G8" s="152" t="s">
        <v>658</v>
      </c>
      <c r="H8" s="162">
        <v>980</v>
      </c>
      <c r="I8" s="199" t="s">
        <v>394</v>
      </c>
      <c r="J8" s="152">
        <v>780</v>
      </c>
      <c r="K8" s="152">
        <v>780</v>
      </c>
      <c r="L8" s="43">
        <v>0</v>
      </c>
      <c r="M8" s="44" t="s">
        <v>28</v>
      </c>
    </row>
    <row r="9" spans="1:13" s="1" customFormat="1" ht="48.75" customHeight="1" x14ac:dyDescent="0.25">
      <c r="A9" s="61">
        <v>44776</v>
      </c>
      <c r="B9" s="37">
        <v>44774</v>
      </c>
      <c r="C9" s="164">
        <v>44791</v>
      </c>
      <c r="D9" s="223" t="s">
        <v>241</v>
      </c>
      <c r="E9" s="218" t="s">
        <v>100</v>
      </c>
      <c r="F9" s="219" t="s">
        <v>99</v>
      </c>
      <c r="G9" s="152" t="s">
        <v>659</v>
      </c>
      <c r="H9" s="162">
        <v>980</v>
      </c>
      <c r="I9" s="220" t="s">
        <v>394</v>
      </c>
      <c r="J9" s="203">
        <v>780</v>
      </c>
      <c r="K9" s="203">
        <v>780</v>
      </c>
      <c r="L9" s="221">
        <v>0</v>
      </c>
      <c r="M9" s="222" t="s">
        <v>28</v>
      </c>
    </row>
    <row r="10" spans="1:13" s="1" customFormat="1" ht="43.5" customHeight="1" x14ac:dyDescent="0.25">
      <c r="A10" s="200">
        <v>44776</v>
      </c>
      <c r="B10" s="200">
        <v>44770</v>
      </c>
      <c r="C10" s="200">
        <v>44791</v>
      </c>
      <c r="D10" s="140" t="s">
        <v>241</v>
      </c>
      <c r="E10" s="107" t="s">
        <v>46</v>
      </c>
      <c r="F10" s="173" t="s">
        <v>660</v>
      </c>
      <c r="G10" s="20" t="s">
        <v>661</v>
      </c>
      <c r="H10" s="153">
        <v>981</v>
      </c>
      <c r="I10" s="228" t="s">
        <v>394</v>
      </c>
      <c r="J10" s="20">
        <v>23801.86</v>
      </c>
      <c r="K10" s="20">
        <v>23801.86</v>
      </c>
      <c r="L1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0" s="44" t="s">
        <v>28</v>
      </c>
    </row>
    <row r="11" spans="1:13" s="1" customFormat="1" ht="45" customHeight="1" x14ac:dyDescent="0.25">
      <c r="A11" s="200">
        <v>44776</v>
      </c>
      <c r="B11" s="200">
        <v>44770</v>
      </c>
      <c r="C11" s="200">
        <v>44791</v>
      </c>
      <c r="D11" s="140" t="s">
        <v>241</v>
      </c>
      <c r="E11" s="107" t="s">
        <v>46</v>
      </c>
      <c r="F11" s="173" t="s">
        <v>660</v>
      </c>
      <c r="G11" s="20" t="s">
        <v>662</v>
      </c>
      <c r="H11" s="153">
        <v>981</v>
      </c>
      <c r="I11" s="228" t="s">
        <v>394</v>
      </c>
      <c r="J11" s="20">
        <v>542459.81999999995</v>
      </c>
      <c r="K11" s="20">
        <f>SUM(J11)</f>
        <v>542459.81999999995</v>
      </c>
      <c r="L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1" s="44" t="s">
        <v>28</v>
      </c>
    </row>
    <row r="12" spans="1:13" s="1" customFormat="1" ht="48.75" customHeight="1" x14ac:dyDescent="0.25">
      <c r="A12" s="200">
        <v>44776</v>
      </c>
      <c r="B12" s="200">
        <v>44770</v>
      </c>
      <c r="C12" s="200">
        <v>44791</v>
      </c>
      <c r="D12" s="140" t="s">
        <v>241</v>
      </c>
      <c r="E12" s="107" t="s">
        <v>46</v>
      </c>
      <c r="F12" s="173" t="s">
        <v>660</v>
      </c>
      <c r="G12" s="20" t="s">
        <v>663</v>
      </c>
      <c r="H12" s="153">
        <v>981</v>
      </c>
      <c r="I12" s="228" t="s">
        <v>394</v>
      </c>
      <c r="J12" s="20">
        <v>91618.54</v>
      </c>
      <c r="K12" s="20">
        <f>SUM(J12)</f>
        <v>91618.54</v>
      </c>
      <c r="L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2" s="44" t="s">
        <v>28</v>
      </c>
    </row>
    <row r="13" spans="1:13" s="1" customFormat="1" ht="83.25" customHeight="1" x14ac:dyDescent="0.25">
      <c r="A13" s="61">
        <v>44778</v>
      </c>
      <c r="B13" s="37">
        <v>44776</v>
      </c>
      <c r="C13" s="164">
        <v>44793</v>
      </c>
      <c r="D13" s="176" t="s">
        <v>664</v>
      </c>
      <c r="E13" s="107" t="s">
        <v>301</v>
      </c>
      <c r="F13" s="173" t="s">
        <v>308</v>
      </c>
      <c r="G13" s="20" t="s">
        <v>639</v>
      </c>
      <c r="H13" s="153">
        <v>992</v>
      </c>
      <c r="I13" s="228" t="s">
        <v>394</v>
      </c>
      <c r="J13" s="20">
        <v>956907.38</v>
      </c>
      <c r="K13" s="20">
        <v>956907.38</v>
      </c>
      <c r="L1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3" s="44" t="s">
        <v>28</v>
      </c>
    </row>
    <row r="14" spans="1:13" s="1" customFormat="1" ht="51.75" customHeight="1" x14ac:dyDescent="0.25">
      <c r="A14" s="61">
        <v>44781</v>
      </c>
      <c r="B14" s="37">
        <v>44770</v>
      </c>
      <c r="C14" s="164">
        <v>44796</v>
      </c>
      <c r="D14" s="176" t="s">
        <v>667</v>
      </c>
      <c r="E14" s="107" t="s">
        <v>421</v>
      </c>
      <c r="F14" s="173" t="s">
        <v>665</v>
      </c>
      <c r="G14" s="20" t="s">
        <v>666</v>
      </c>
      <c r="H14" s="153">
        <v>998</v>
      </c>
      <c r="I14" s="228" t="s">
        <v>394</v>
      </c>
      <c r="J14" s="20">
        <v>679680</v>
      </c>
      <c r="K14" s="20">
        <v>679680</v>
      </c>
      <c r="L1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4" s="44" t="s">
        <v>28</v>
      </c>
    </row>
    <row r="15" spans="1:13" s="1" customFormat="1" ht="37.5" customHeight="1" x14ac:dyDescent="0.25">
      <c r="A15" s="61">
        <v>44781</v>
      </c>
      <c r="B15" s="200">
        <v>44771</v>
      </c>
      <c r="C15" s="164">
        <v>44796</v>
      </c>
      <c r="D15" s="176" t="s">
        <v>671</v>
      </c>
      <c r="E15" s="107" t="s">
        <v>668</v>
      </c>
      <c r="F15" s="173" t="s">
        <v>669</v>
      </c>
      <c r="G15" s="20" t="s">
        <v>670</v>
      </c>
      <c r="H15" s="153">
        <v>1001</v>
      </c>
      <c r="I15" s="228" t="s">
        <v>394</v>
      </c>
      <c r="J15" s="20">
        <v>26355.3</v>
      </c>
      <c r="K15" s="20">
        <v>26355.3</v>
      </c>
      <c r="L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5" s="44" t="s">
        <v>28</v>
      </c>
    </row>
    <row r="16" spans="1:13" s="1" customFormat="1" ht="37.5" customHeight="1" x14ac:dyDescent="0.25">
      <c r="A16" s="61">
        <v>44781</v>
      </c>
      <c r="B16" s="61">
        <v>44775</v>
      </c>
      <c r="C16" s="147">
        <v>44796</v>
      </c>
      <c r="D16" s="140" t="s">
        <v>241</v>
      </c>
      <c r="E16" s="107" t="s">
        <v>53</v>
      </c>
      <c r="F16" s="173" t="s">
        <v>672</v>
      </c>
      <c r="G16" s="20" t="s">
        <v>673</v>
      </c>
      <c r="H16" s="153">
        <v>1006</v>
      </c>
      <c r="I16" s="228" t="s">
        <v>394</v>
      </c>
      <c r="J16" s="20">
        <v>2592</v>
      </c>
      <c r="K16" s="20">
        <v>2592</v>
      </c>
      <c r="L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6" s="44" t="s">
        <v>28</v>
      </c>
    </row>
    <row r="17" spans="1:13" s="1" customFormat="1" ht="57.75" customHeight="1" x14ac:dyDescent="0.25">
      <c r="A17" s="200">
        <v>44783</v>
      </c>
      <c r="B17" s="200">
        <v>44775</v>
      </c>
      <c r="C17" s="200">
        <v>44798</v>
      </c>
      <c r="D17" s="211" t="s">
        <v>675</v>
      </c>
      <c r="E17" s="107" t="s">
        <v>312</v>
      </c>
      <c r="F17" s="173" t="s">
        <v>684</v>
      </c>
      <c r="G17" s="20" t="s">
        <v>674</v>
      </c>
      <c r="H17" s="153">
        <v>1013</v>
      </c>
      <c r="I17" s="228" t="s">
        <v>394</v>
      </c>
      <c r="J17" s="20">
        <v>15340</v>
      </c>
      <c r="K17" s="20">
        <v>15340</v>
      </c>
      <c r="L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7" s="44" t="s">
        <v>28</v>
      </c>
    </row>
    <row r="18" spans="1:13" s="1" customFormat="1" ht="66" customHeight="1" x14ac:dyDescent="0.25">
      <c r="A18" s="200">
        <v>44784</v>
      </c>
      <c r="B18" s="200">
        <v>44784</v>
      </c>
      <c r="C18" s="200">
        <v>44799</v>
      </c>
      <c r="D18" s="234" t="s">
        <v>677</v>
      </c>
      <c r="E18" s="107" t="s">
        <v>676</v>
      </c>
      <c r="F18" s="173" t="s">
        <v>678</v>
      </c>
      <c r="G18" s="20" t="s">
        <v>529</v>
      </c>
      <c r="H18" s="153">
        <v>1022</v>
      </c>
      <c r="I18" s="228" t="s">
        <v>394</v>
      </c>
      <c r="J18" s="20">
        <v>59000</v>
      </c>
      <c r="K18" s="20">
        <v>59000</v>
      </c>
      <c r="L1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8" s="44" t="s">
        <v>28</v>
      </c>
    </row>
    <row r="19" spans="1:13" s="1" customFormat="1" ht="49.5" customHeight="1" x14ac:dyDescent="0.25">
      <c r="A19" s="200">
        <v>44781</v>
      </c>
      <c r="B19" s="200">
        <v>44781</v>
      </c>
      <c r="C19" s="200">
        <v>44803</v>
      </c>
      <c r="D19" s="207" t="s">
        <v>614</v>
      </c>
      <c r="E19" s="107" t="s">
        <v>196</v>
      </c>
      <c r="F19" s="173" t="s">
        <v>535</v>
      </c>
      <c r="G19" s="20" t="s">
        <v>679</v>
      </c>
      <c r="H19" s="153">
        <v>1035</v>
      </c>
      <c r="I19" s="228" t="s">
        <v>394</v>
      </c>
      <c r="J19" s="20">
        <v>1652000</v>
      </c>
      <c r="K19" s="20">
        <v>1652000</v>
      </c>
      <c r="L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9" s="44" t="s">
        <v>28</v>
      </c>
    </row>
    <row r="20" spans="1:13" s="1" customFormat="1" ht="63" customHeight="1" x14ac:dyDescent="0.25">
      <c r="A20" s="200">
        <v>44788</v>
      </c>
      <c r="B20" s="200">
        <v>44786</v>
      </c>
      <c r="C20" s="200">
        <v>44803</v>
      </c>
      <c r="D20" s="140" t="s">
        <v>241</v>
      </c>
      <c r="E20" s="107" t="s">
        <v>414</v>
      </c>
      <c r="F20" s="173" t="s">
        <v>680</v>
      </c>
      <c r="G20" s="20" t="s">
        <v>681</v>
      </c>
      <c r="H20" s="153">
        <v>1039</v>
      </c>
      <c r="I20" s="228" t="s">
        <v>394</v>
      </c>
      <c r="J20" s="20">
        <v>31648.67</v>
      </c>
      <c r="K20" s="20">
        <v>31648.67</v>
      </c>
      <c r="L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0" s="44" t="s">
        <v>28</v>
      </c>
    </row>
    <row r="21" spans="1:13" s="1" customFormat="1" ht="50.25" customHeight="1" x14ac:dyDescent="0.25">
      <c r="A21" s="200">
        <v>44790</v>
      </c>
      <c r="B21" s="200">
        <v>44788</v>
      </c>
      <c r="C21" s="200">
        <v>44805</v>
      </c>
      <c r="D21" s="207" t="s">
        <v>682</v>
      </c>
      <c r="E21" s="107" t="s">
        <v>312</v>
      </c>
      <c r="F21" s="173" t="s">
        <v>683</v>
      </c>
      <c r="G21" s="20" t="s">
        <v>685</v>
      </c>
      <c r="H21" s="153">
        <v>1043</v>
      </c>
      <c r="I21" s="228" t="s">
        <v>394</v>
      </c>
      <c r="J21" s="20">
        <v>58646</v>
      </c>
      <c r="K21" s="20">
        <v>58646</v>
      </c>
      <c r="L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44" t="s">
        <v>28</v>
      </c>
    </row>
    <row r="22" spans="1:13" s="1" customFormat="1" ht="54.75" customHeight="1" x14ac:dyDescent="0.25">
      <c r="A22" s="200">
        <v>44790</v>
      </c>
      <c r="B22" s="200">
        <v>44801</v>
      </c>
      <c r="C22" s="200">
        <v>44805</v>
      </c>
      <c r="D22" s="207" t="s">
        <v>687</v>
      </c>
      <c r="E22" s="107" t="s">
        <v>686</v>
      </c>
      <c r="F22" s="173" t="s">
        <v>688</v>
      </c>
      <c r="G22" s="20" t="s">
        <v>71</v>
      </c>
      <c r="H22" s="153">
        <v>1045</v>
      </c>
      <c r="I22" s="228" t="s">
        <v>394</v>
      </c>
      <c r="J22" s="20">
        <v>4730</v>
      </c>
      <c r="K22" s="20">
        <v>4730</v>
      </c>
      <c r="L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44" t="s">
        <v>28</v>
      </c>
    </row>
    <row r="23" spans="1:13" s="1" customFormat="1" ht="50.25" customHeight="1" x14ac:dyDescent="0.25">
      <c r="A23" s="200">
        <v>44790</v>
      </c>
      <c r="B23" s="200">
        <v>44781</v>
      </c>
      <c r="C23" s="200">
        <v>44805</v>
      </c>
      <c r="D23" s="207" t="s">
        <v>689</v>
      </c>
      <c r="E23" s="107" t="str">
        <f>[1]AGOSTO!$B$15</f>
        <v>Mpowerment Servicios Tecnicos Empresariales, SRL</v>
      </c>
      <c r="F23" s="173" t="s">
        <v>690</v>
      </c>
      <c r="G23" s="20" t="s">
        <v>691</v>
      </c>
      <c r="H23" s="153">
        <v>1048</v>
      </c>
      <c r="I23" s="228" t="s">
        <v>394</v>
      </c>
      <c r="J23" s="20">
        <v>67112.5</v>
      </c>
      <c r="K23" s="20">
        <v>67112.5</v>
      </c>
      <c r="L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44" t="s">
        <v>28</v>
      </c>
    </row>
    <row r="24" spans="1:13" s="1" customFormat="1" ht="69" customHeight="1" x14ac:dyDescent="0.25">
      <c r="A24" s="200">
        <v>44795</v>
      </c>
      <c r="B24" s="200">
        <v>44792</v>
      </c>
      <c r="C24" s="200">
        <v>44810</v>
      </c>
      <c r="D24" s="207" t="s">
        <v>694</v>
      </c>
      <c r="E24" s="107" t="s">
        <v>692</v>
      </c>
      <c r="F24" s="173" t="s">
        <v>693</v>
      </c>
      <c r="G24" s="20" t="s">
        <v>695</v>
      </c>
      <c r="H24" s="153">
        <v>1057</v>
      </c>
      <c r="I24" s="228" t="s">
        <v>394</v>
      </c>
      <c r="J24" s="20">
        <v>74000</v>
      </c>
      <c r="K24" s="20">
        <v>74000</v>
      </c>
      <c r="L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44" t="s">
        <v>28</v>
      </c>
    </row>
    <row r="25" spans="1:13" s="1" customFormat="1" ht="46.5" customHeight="1" x14ac:dyDescent="0.25">
      <c r="A25" s="200">
        <v>44796</v>
      </c>
      <c r="B25" s="200">
        <v>44790</v>
      </c>
      <c r="C25" s="200">
        <v>44811</v>
      </c>
      <c r="D25" s="207" t="s">
        <v>739</v>
      </c>
      <c r="E25" s="107" t="s">
        <v>196</v>
      </c>
      <c r="F25" s="192" t="s">
        <v>738</v>
      </c>
      <c r="G25" s="199" t="s">
        <v>737</v>
      </c>
      <c r="H25" s="199">
        <v>1063</v>
      </c>
      <c r="I25" s="199" t="s">
        <v>394</v>
      </c>
      <c r="J25" s="56">
        <v>976001.6</v>
      </c>
      <c r="K25" s="56">
        <v>976001.6</v>
      </c>
      <c r="L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44" t="s">
        <v>28</v>
      </c>
    </row>
    <row r="26" spans="1:13" s="1" customFormat="1" ht="53.25" customHeight="1" x14ac:dyDescent="0.25">
      <c r="A26" s="200" t="s">
        <v>744</v>
      </c>
      <c r="B26" s="200">
        <v>44788</v>
      </c>
      <c r="C26" s="200">
        <v>44811</v>
      </c>
      <c r="D26" s="207" t="s">
        <v>743</v>
      </c>
      <c r="E26" s="107" t="s">
        <v>740</v>
      </c>
      <c r="F26" s="192" t="s">
        <v>742</v>
      </c>
      <c r="G26" s="199" t="s">
        <v>741</v>
      </c>
      <c r="H26" s="199">
        <v>1065</v>
      </c>
      <c r="I26" s="199" t="s">
        <v>394</v>
      </c>
      <c r="J26" s="56">
        <v>424835.4</v>
      </c>
      <c r="K26" s="56">
        <v>424835.4</v>
      </c>
      <c r="L26" s="43">
        <v>0</v>
      </c>
      <c r="M26" s="44" t="s">
        <v>28</v>
      </c>
    </row>
    <row r="27" spans="1:13" s="1" customFormat="1" ht="54" customHeight="1" x14ac:dyDescent="0.25">
      <c r="A27" s="200">
        <v>44796</v>
      </c>
      <c r="B27" s="200">
        <v>44791</v>
      </c>
      <c r="C27" s="200">
        <v>44811</v>
      </c>
      <c r="D27" s="207" t="s">
        <v>729</v>
      </c>
      <c r="E27" s="107" t="s">
        <v>163</v>
      </c>
      <c r="F27" s="192" t="s">
        <v>728</v>
      </c>
      <c r="G27" s="199" t="s">
        <v>622</v>
      </c>
      <c r="H27" s="199">
        <v>1070</v>
      </c>
      <c r="I27" s="199" t="s">
        <v>394</v>
      </c>
      <c r="J27" s="56">
        <v>34220</v>
      </c>
      <c r="K27" s="56">
        <v>34220</v>
      </c>
      <c r="L27" s="43">
        <v>0</v>
      </c>
      <c r="M27" s="44" t="s">
        <v>28</v>
      </c>
    </row>
    <row r="28" spans="1:13" s="1" customFormat="1" ht="61.5" customHeight="1" x14ac:dyDescent="0.25">
      <c r="A28" s="200">
        <v>44796</v>
      </c>
      <c r="B28" s="200">
        <v>44791</v>
      </c>
      <c r="C28" s="200">
        <v>44811</v>
      </c>
      <c r="D28" s="207" t="s">
        <v>729</v>
      </c>
      <c r="E28" s="107" t="s">
        <v>163</v>
      </c>
      <c r="F28" s="192" t="s">
        <v>728</v>
      </c>
      <c r="G28" s="199" t="s">
        <v>33</v>
      </c>
      <c r="H28" s="199">
        <v>1070</v>
      </c>
      <c r="I28" s="199" t="s">
        <v>394</v>
      </c>
      <c r="J28" s="56">
        <v>34220</v>
      </c>
      <c r="K28" s="56">
        <v>34220</v>
      </c>
      <c r="L28" s="43">
        <v>0</v>
      </c>
      <c r="M28" s="44" t="s">
        <v>28</v>
      </c>
    </row>
    <row r="29" spans="1:13" s="1" customFormat="1" ht="62.25" customHeight="1" x14ac:dyDescent="0.25">
      <c r="A29" s="200">
        <v>44797</v>
      </c>
      <c r="B29" s="200">
        <v>44781</v>
      </c>
      <c r="C29" s="200">
        <v>44813</v>
      </c>
      <c r="D29" s="207" t="s">
        <v>721</v>
      </c>
      <c r="E29" s="107" t="s">
        <v>719</v>
      </c>
      <c r="F29" s="173" t="s">
        <v>720</v>
      </c>
      <c r="G29" s="20" t="s">
        <v>148</v>
      </c>
      <c r="H29" s="153">
        <v>1073</v>
      </c>
      <c r="I29" s="228" t="s">
        <v>394</v>
      </c>
      <c r="J29" s="20">
        <v>151968.66</v>
      </c>
      <c r="K29" s="20">
        <v>151968.66</v>
      </c>
      <c r="L29" s="43">
        <v>0</v>
      </c>
      <c r="M29" s="44" t="s">
        <v>28</v>
      </c>
    </row>
    <row r="30" spans="1:13" s="1" customFormat="1" ht="43.5" customHeight="1" x14ac:dyDescent="0.25">
      <c r="A30" s="200">
        <v>44802</v>
      </c>
      <c r="B30" s="200">
        <v>44771</v>
      </c>
      <c r="C30" s="200" t="s">
        <v>723</v>
      </c>
      <c r="D30" s="207"/>
      <c r="E30" s="107" t="s">
        <v>290</v>
      </c>
      <c r="F30" s="173" t="s">
        <v>722</v>
      </c>
      <c r="G30" s="20" t="s">
        <v>174</v>
      </c>
      <c r="H30" s="153">
        <v>1079</v>
      </c>
      <c r="I30" s="228" t="s">
        <v>394</v>
      </c>
      <c r="J30" s="20">
        <v>156043.26999999999</v>
      </c>
      <c r="K30" s="20">
        <v>156043.26999999999</v>
      </c>
      <c r="L30" s="43">
        <v>0</v>
      </c>
      <c r="M30" s="44" t="s">
        <v>28</v>
      </c>
    </row>
    <row r="31" spans="1:13" s="1" customFormat="1" ht="49.5" customHeight="1" x14ac:dyDescent="0.25">
      <c r="A31" s="200">
        <v>44767</v>
      </c>
      <c r="B31" s="200">
        <v>44757</v>
      </c>
      <c r="C31" s="200">
        <v>44817</v>
      </c>
      <c r="D31" s="207" t="s">
        <v>614</v>
      </c>
      <c r="E31" s="107" t="s">
        <v>196</v>
      </c>
      <c r="F31" s="173" t="s">
        <v>615</v>
      </c>
      <c r="G31" s="20" t="s">
        <v>616</v>
      </c>
      <c r="H31" s="153">
        <v>1082</v>
      </c>
      <c r="I31" s="228" t="s">
        <v>394</v>
      </c>
      <c r="J31" s="20">
        <v>227740</v>
      </c>
      <c r="K31" s="20">
        <v>227740</v>
      </c>
      <c r="L31" s="43">
        <v>0</v>
      </c>
      <c r="M31" s="44" t="s">
        <v>28</v>
      </c>
    </row>
    <row r="32" spans="1:13" s="1" customFormat="1" ht="99.75" customHeight="1" x14ac:dyDescent="0.25">
      <c r="A32" s="200">
        <v>44802</v>
      </c>
      <c r="B32" s="232">
        <v>44784</v>
      </c>
      <c r="C32" s="200">
        <v>44817</v>
      </c>
      <c r="D32" s="207" t="s">
        <v>614</v>
      </c>
      <c r="E32" s="107" t="s">
        <v>196</v>
      </c>
      <c r="F32" s="173" t="s">
        <v>700</v>
      </c>
      <c r="G32" s="20" t="s">
        <v>701</v>
      </c>
      <c r="H32" s="153">
        <v>1085</v>
      </c>
      <c r="I32" s="228" t="s">
        <v>394</v>
      </c>
      <c r="J32" s="20">
        <v>455480</v>
      </c>
      <c r="K32" s="20">
        <v>455480</v>
      </c>
      <c r="L32" s="43">
        <v>0</v>
      </c>
      <c r="M32" s="44" t="s">
        <v>28</v>
      </c>
    </row>
    <row r="33" spans="1:13" s="1" customFormat="1" ht="39.75" customHeight="1" x14ac:dyDescent="0.25">
      <c r="A33" s="200">
        <v>44802</v>
      </c>
      <c r="B33" s="200">
        <v>44791</v>
      </c>
      <c r="C33" s="200">
        <v>44817</v>
      </c>
      <c r="D33" s="207" t="s">
        <v>750</v>
      </c>
      <c r="E33" s="107" t="s">
        <v>163</v>
      </c>
      <c r="F33" s="173" t="s">
        <v>749</v>
      </c>
      <c r="G33" s="20" t="s">
        <v>751</v>
      </c>
      <c r="H33" s="153">
        <v>1087</v>
      </c>
      <c r="I33" s="228" t="s">
        <v>394</v>
      </c>
      <c r="J33" s="20">
        <v>32450</v>
      </c>
      <c r="K33" s="20">
        <v>32450</v>
      </c>
      <c r="L33" s="43">
        <v>0</v>
      </c>
      <c r="M33" s="44" t="s">
        <v>28</v>
      </c>
    </row>
    <row r="34" spans="1:13" s="1" customFormat="1" ht="61.5" customHeight="1" x14ac:dyDescent="0.25">
      <c r="A34" s="200">
        <v>44802</v>
      </c>
      <c r="B34" s="200">
        <v>44791</v>
      </c>
      <c r="C34" s="200">
        <v>44817</v>
      </c>
      <c r="D34" s="207" t="s">
        <v>703</v>
      </c>
      <c r="E34" s="107" t="s">
        <v>163</v>
      </c>
      <c r="F34" s="173" t="s">
        <v>702</v>
      </c>
      <c r="G34" s="20" t="s">
        <v>35</v>
      </c>
      <c r="H34" s="153">
        <v>1089</v>
      </c>
      <c r="I34" s="228" t="s">
        <v>394</v>
      </c>
      <c r="J34" s="20">
        <v>45925.599999999999</v>
      </c>
      <c r="K34" s="20">
        <v>45925.599999999999</v>
      </c>
      <c r="L34" s="43">
        <v>0</v>
      </c>
      <c r="M34" s="44" t="s">
        <v>28</v>
      </c>
    </row>
    <row r="35" spans="1:13" s="1" customFormat="1" ht="60" customHeight="1" x14ac:dyDescent="0.25">
      <c r="A35" s="40">
        <v>44802</v>
      </c>
      <c r="B35" s="40">
        <v>44796</v>
      </c>
      <c r="C35" s="40">
        <v>44817</v>
      </c>
      <c r="D35" s="207" t="s">
        <v>733</v>
      </c>
      <c r="E35" s="107" t="s">
        <v>730</v>
      </c>
      <c r="F35" s="192" t="s">
        <v>731</v>
      </c>
      <c r="G35" s="199" t="s">
        <v>732</v>
      </c>
      <c r="H35" s="199">
        <v>1091</v>
      </c>
      <c r="I35" s="199" t="s">
        <v>394</v>
      </c>
      <c r="J35" s="56">
        <v>600000</v>
      </c>
      <c r="K35" s="56">
        <v>600000</v>
      </c>
      <c r="L35" s="43">
        <v>0</v>
      </c>
      <c r="M35" s="44" t="s">
        <v>28</v>
      </c>
    </row>
    <row r="36" spans="1:13" s="1" customFormat="1" ht="39" customHeight="1" x14ac:dyDescent="0.25">
      <c r="A36" s="200">
        <v>44802</v>
      </c>
      <c r="B36" s="200">
        <v>44784</v>
      </c>
      <c r="C36" s="200">
        <v>44817</v>
      </c>
      <c r="D36" s="207" t="s">
        <v>698</v>
      </c>
      <c r="E36" s="107" t="s">
        <v>697</v>
      </c>
      <c r="F36" s="173" t="s">
        <v>696</v>
      </c>
      <c r="G36" s="20" t="s">
        <v>699</v>
      </c>
      <c r="H36" s="153">
        <v>1094</v>
      </c>
      <c r="I36" s="228" t="s">
        <v>394</v>
      </c>
      <c r="J36" s="20">
        <v>77880</v>
      </c>
      <c r="K36" s="20">
        <v>77880</v>
      </c>
      <c r="L36" s="43">
        <v>0</v>
      </c>
      <c r="M36" s="44" t="s">
        <v>28</v>
      </c>
    </row>
    <row r="37" spans="1:13" s="1" customFormat="1" ht="44.25" customHeight="1" x14ac:dyDescent="0.25">
      <c r="A37" s="200">
        <v>44802</v>
      </c>
      <c r="B37" s="200">
        <v>44788</v>
      </c>
      <c r="C37" s="200">
        <v>44817</v>
      </c>
      <c r="D37" s="207" t="s">
        <v>707</v>
      </c>
      <c r="E37" s="107" t="s">
        <v>704</v>
      </c>
      <c r="F37" s="239" t="s">
        <v>705</v>
      </c>
      <c r="G37" s="20" t="s">
        <v>706</v>
      </c>
      <c r="H37" s="236">
        <v>1097</v>
      </c>
      <c r="I37" s="228" t="s">
        <v>394</v>
      </c>
      <c r="J37" s="238">
        <v>72098</v>
      </c>
      <c r="K37" s="238">
        <v>72098</v>
      </c>
      <c r="L37" s="43">
        <v>0</v>
      </c>
      <c r="M37" s="44" t="s">
        <v>28</v>
      </c>
    </row>
    <row r="38" spans="1:13" s="1" customFormat="1" ht="39" customHeight="1" x14ac:dyDescent="0.25">
      <c r="A38" s="200">
        <v>44802</v>
      </c>
      <c r="B38" s="200">
        <v>44795</v>
      </c>
      <c r="C38" s="200">
        <v>44817</v>
      </c>
      <c r="D38" s="207" t="s">
        <v>736</v>
      </c>
      <c r="E38" s="107" t="s">
        <v>175</v>
      </c>
      <c r="F38" s="194" t="s">
        <v>735</v>
      </c>
      <c r="G38" s="197" t="s">
        <v>734</v>
      </c>
      <c r="H38" s="196">
        <v>1105</v>
      </c>
      <c r="I38" s="199" t="s">
        <v>394</v>
      </c>
      <c r="J38" s="70">
        <v>163996.34</v>
      </c>
      <c r="K38" s="70">
        <v>163996.34</v>
      </c>
      <c r="L38" s="43">
        <v>0</v>
      </c>
      <c r="M38" s="44" t="s">
        <v>28</v>
      </c>
    </row>
    <row r="39" spans="1:13" s="1" customFormat="1" ht="39.75" customHeight="1" x14ac:dyDescent="0.25">
      <c r="A39" s="200">
        <v>44803</v>
      </c>
      <c r="B39" s="200">
        <v>44803</v>
      </c>
      <c r="C39" s="200">
        <v>44818</v>
      </c>
      <c r="D39" s="207" t="s">
        <v>713</v>
      </c>
      <c r="E39" s="107" t="s">
        <v>710</v>
      </c>
      <c r="F39" s="239" t="s">
        <v>711</v>
      </c>
      <c r="G39" s="152" t="s">
        <v>712</v>
      </c>
      <c r="H39" s="236">
        <v>1110</v>
      </c>
      <c r="I39" s="228" t="s">
        <v>394</v>
      </c>
      <c r="J39" s="152">
        <v>97940</v>
      </c>
      <c r="K39" s="152">
        <v>97940</v>
      </c>
      <c r="L39" s="43">
        <v>0</v>
      </c>
      <c r="M39" s="44" t="s">
        <v>28</v>
      </c>
    </row>
    <row r="40" spans="1:13" s="1" customFormat="1" ht="36" customHeight="1" x14ac:dyDescent="0.25">
      <c r="A40" s="200">
        <v>44803</v>
      </c>
      <c r="B40" s="233">
        <v>44802</v>
      </c>
      <c r="C40" s="200">
        <v>44818</v>
      </c>
      <c r="D40" s="207" t="s">
        <v>709</v>
      </c>
      <c r="E40" s="107" t="s">
        <v>163</v>
      </c>
      <c r="F40" s="173" t="s">
        <v>708</v>
      </c>
      <c r="G40" s="203" t="s">
        <v>38</v>
      </c>
      <c r="H40" s="153">
        <v>1112</v>
      </c>
      <c r="I40" s="228" t="s">
        <v>394</v>
      </c>
      <c r="J40" s="203">
        <v>716500</v>
      </c>
      <c r="K40" s="203">
        <v>716500</v>
      </c>
      <c r="L40" s="43">
        <v>0</v>
      </c>
      <c r="M40" s="44" t="s">
        <v>28</v>
      </c>
    </row>
    <row r="41" spans="1:13" s="1" customFormat="1" ht="39.75" customHeight="1" x14ac:dyDescent="0.25">
      <c r="A41" s="200">
        <v>44803</v>
      </c>
      <c r="B41" s="200">
        <v>44801</v>
      </c>
      <c r="C41" s="200">
        <v>44818</v>
      </c>
      <c r="D41" s="140" t="s">
        <v>241</v>
      </c>
      <c r="E41" s="77" t="s">
        <v>46</v>
      </c>
      <c r="F41" s="209" t="s">
        <v>727</v>
      </c>
      <c r="G41" s="220" t="s">
        <v>724</v>
      </c>
      <c r="H41" s="199">
        <v>1114</v>
      </c>
      <c r="I41" s="199" t="s">
        <v>394</v>
      </c>
      <c r="J41" s="237">
        <v>101448.22</v>
      </c>
      <c r="K41" s="237">
        <v>101448.22</v>
      </c>
      <c r="L41" s="43">
        <v>0</v>
      </c>
      <c r="M41" s="44" t="s">
        <v>28</v>
      </c>
    </row>
    <row r="42" spans="1:13" s="1" customFormat="1" ht="39.75" customHeight="1" x14ac:dyDescent="0.25">
      <c r="A42" s="200">
        <v>44803</v>
      </c>
      <c r="B42" s="200">
        <v>44801</v>
      </c>
      <c r="C42" s="200">
        <v>44818</v>
      </c>
      <c r="D42" s="140" t="s">
        <v>241</v>
      </c>
      <c r="E42" s="218" t="s">
        <v>46</v>
      </c>
      <c r="F42" s="209" t="s">
        <v>727</v>
      </c>
      <c r="G42" s="220" t="s">
        <v>725</v>
      </c>
      <c r="H42" s="199">
        <v>1114</v>
      </c>
      <c r="I42" s="199" t="s">
        <v>394</v>
      </c>
      <c r="J42" s="94">
        <v>18574.509999999998</v>
      </c>
      <c r="K42" s="94">
        <v>18574.509999999998</v>
      </c>
      <c r="L42" s="43">
        <v>0</v>
      </c>
      <c r="M42" s="44" t="s">
        <v>28</v>
      </c>
    </row>
    <row r="43" spans="1:13" s="1" customFormat="1" ht="40.5" customHeight="1" x14ac:dyDescent="0.25">
      <c r="A43" s="200">
        <v>44803</v>
      </c>
      <c r="B43" s="200">
        <v>44801</v>
      </c>
      <c r="C43" s="200">
        <v>44818</v>
      </c>
      <c r="D43" s="140" t="s">
        <v>241</v>
      </c>
      <c r="E43" s="218" t="s">
        <v>46</v>
      </c>
      <c r="F43" s="209" t="s">
        <v>727</v>
      </c>
      <c r="G43" s="220" t="s">
        <v>726</v>
      </c>
      <c r="H43" s="199">
        <v>1114</v>
      </c>
      <c r="I43" s="199" t="s">
        <v>394</v>
      </c>
      <c r="J43" s="94">
        <v>24338.03</v>
      </c>
      <c r="K43" s="94">
        <v>24338.03</v>
      </c>
      <c r="L43" s="43">
        <v>0</v>
      </c>
      <c r="M43" s="44" t="s">
        <v>28</v>
      </c>
    </row>
    <row r="44" spans="1:13" s="1" customFormat="1" ht="60.75" customHeight="1" x14ac:dyDescent="0.25">
      <c r="A44" s="200">
        <v>44784</v>
      </c>
      <c r="B44" s="200">
        <v>44778</v>
      </c>
      <c r="C44" s="200">
        <v>44791</v>
      </c>
      <c r="D44" s="140" t="s">
        <v>241</v>
      </c>
      <c r="E44" s="218" t="s">
        <v>91</v>
      </c>
      <c r="F44" s="21" t="s">
        <v>714</v>
      </c>
      <c r="G44" s="235" t="s">
        <v>715</v>
      </c>
      <c r="H44" s="199" t="s">
        <v>394</v>
      </c>
      <c r="I44" s="153">
        <v>14448</v>
      </c>
      <c r="J44" s="94">
        <v>23500</v>
      </c>
      <c r="K44" s="94">
        <v>23500</v>
      </c>
      <c r="L44" s="43">
        <v>0</v>
      </c>
      <c r="M44" s="44" t="s">
        <v>28</v>
      </c>
    </row>
    <row r="45" spans="1:13" s="1" customFormat="1" ht="59.25" customHeight="1" x14ac:dyDescent="0.25">
      <c r="A45" s="200">
        <v>44776</v>
      </c>
      <c r="B45" s="200">
        <v>44769</v>
      </c>
      <c r="C45" s="200">
        <v>44778</v>
      </c>
      <c r="D45" s="207" t="s">
        <v>718</v>
      </c>
      <c r="E45" s="229" t="s">
        <v>692</v>
      </c>
      <c r="F45" s="173" t="s">
        <v>717</v>
      </c>
      <c r="G45" s="203" t="s">
        <v>716</v>
      </c>
      <c r="H45" s="199" t="s">
        <v>394</v>
      </c>
      <c r="I45" s="228">
        <v>14444</v>
      </c>
      <c r="J45" s="203">
        <v>24500</v>
      </c>
      <c r="K45" s="203">
        <v>24500</v>
      </c>
      <c r="L45" s="43">
        <v>0</v>
      </c>
      <c r="M45" s="44" t="s">
        <v>28</v>
      </c>
    </row>
    <row r="46" spans="1:13" s="1" customFormat="1" ht="59.25" customHeight="1" x14ac:dyDescent="0.25">
      <c r="A46" s="200"/>
      <c r="B46" s="200">
        <v>44781</v>
      </c>
      <c r="C46" s="200">
        <v>44819</v>
      </c>
      <c r="D46" s="207" t="s">
        <v>747</v>
      </c>
      <c r="E46" s="229" t="s">
        <v>748</v>
      </c>
      <c r="F46" s="192" t="s">
        <v>745</v>
      </c>
      <c r="G46" s="220" t="s">
        <v>746</v>
      </c>
      <c r="H46" s="199">
        <v>1120</v>
      </c>
      <c r="I46" s="199" t="s">
        <v>394</v>
      </c>
      <c r="J46" s="94">
        <v>32900</v>
      </c>
      <c r="K46" s="94">
        <v>32900</v>
      </c>
      <c r="L46" s="43">
        <v>0</v>
      </c>
      <c r="M46" s="44" t="s">
        <v>28</v>
      </c>
    </row>
    <row r="47" spans="1:13" ht="18.75" customHeight="1" x14ac:dyDescent="0.25">
      <c r="A47" s="225" t="s">
        <v>2</v>
      </c>
      <c r="B47" s="225"/>
      <c r="C47" s="225"/>
      <c r="D47" s="225"/>
      <c r="E47" s="225"/>
      <c r="F47" s="225"/>
      <c r="G47" s="60"/>
      <c r="H47" s="60"/>
      <c r="I47" s="60"/>
      <c r="J47" s="157">
        <f>SUM(J7:J46)</f>
        <v>8782351.6999999993</v>
      </c>
      <c r="K47" s="157">
        <f>SUM(K7:K46)</f>
        <v>8782351.6999999993</v>
      </c>
      <c r="L47" s="132"/>
      <c r="M47" s="132"/>
    </row>
    <row r="48" spans="1:13" ht="15.75" customHeight="1" x14ac:dyDescent="0.25">
      <c r="E48" s="25"/>
      <c r="F48" s="25"/>
    </row>
    <row r="49" spans="1:11" ht="15.75" customHeight="1" x14ac:dyDescent="0.25">
      <c r="E49" s="25"/>
      <c r="F49" s="25"/>
    </row>
    <row r="50" spans="1:11" ht="15.75" customHeight="1" x14ac:dyDescent="0.25">
      <c r="E50" s="25"/>
      <c r="F50" s="25"/>
    </row>
    <row r="51" spans="1:11" ht="15.75" customHeight="1" x14ac:dyDescent="0.25">
      <c r="A51" s="274" t="s">
        <v>309</v>
      </c>
      <c r="B51" s="274"/>
      <c r="E51" s="25"/>
      <c r="F51" s="25"/>
    </row>
    <row r="52" spans="1:11" ht="14.25" customHeight="1" x14ac:dyDescent="0.25">
      <c r="A52" s="244" t="s">
        <v>8</v>
      </c>
      <c r="B52" s="244"/>
      <c r="E52" s="245" t="s">
        <v>9</v>
      </c>
      <c r="F52" s="245"/>
      <c r="J52" s="245" t="s">
        <v>10</v>
      </c>
      <c r="K52" s="245"/>
    </row>
    <row r="53" spans="1:11" ht="14.25" customHeight="1" x14ac:dyDescent="0.25">
      <c r="A53" s="243" t="s">
        <v>168</v>
      </c>
      <c r="B53" s="243"/>
      <c r="E53" s="243" t="s">
        <v>3</v>
      </c>
      <c r="F53" s="243"/>
      <c r="G53" s="10"/>
      <c r="J53" s="243" t="s">
        <v>4</v>
      </c>
      <c r="K53" s="243"/>
    </row>
    <row r="54" spans="1:11" ht="15" customHeight="1" x14ac:dyDescent="0.25">
      <c r="A54" s="244" t="s">
        <v>5</v>
      </c>
      <c r="B54" s="244"/>
      <c r="E54" s="244" t="s">
        <v>6</v>
      </c>
      <c r="F54" s="244"/>
      <c r="J54" s="244" t="s">
        <v>7</v>
      </c>
      <c r="K54" s="244"/>
    </row>
    <row r="55" spans="1:11" ht="22.5" customHeight="1" x14ac:dyDescent="0.25">
      <c r="F55"/>
    </row>
    <row r="56" spans="1:11" ht="39.75" customHeight="1" x14ac:dyDescent="0.25">
      <c r="E56" s="25"/>
      <c r="F56"/>
    </row>
    <row r="57" spans="1:11" ht="39.75" customHeight="1" x14ac:dyDescent="0.25">
      <c r="F57"/>
    </row>
    <row r="58" spans="1:11" ht="39.75" customHeight="1" x14ac:dyDescent="0.25">
      <c r="F58"/>
    </row>
    <row r="59" spans="1:11" s="1" customFormat="1" ht="36" customHeight="1" x14ac:dyDescent="0.25">
      <c r="B59" s="12"/>
      <c r="E59" s="4"/>
      <c r="F59" s="5"/>
      <c r="G59" s="6"/>
      <c r="H59" s="5"/>
      <c r="I59" s="5"/>
      <c r="J59" s="7"/>
      <c r="K59" s="8"/>
    </row>
    <row r="60" spans="1:11" ht="39.75" customHeight="1" x14ac:dyDescent="0.25">
      <c r="F60"/>
      <c r="J60" s="7"/>
    </row>
    <row r="61" spans="1:11" ht="39.75" customHeight="1" x14ac:dyDescent="0.25">
      <c r="F61"/>
      <c r="J61" s="7"/>
    </row>
    <row r="62" spans="1:11" ht="39.75" customHeight="1" x14ac:dyDescent="0.25">
      <c r="F62"/>
      <c r="J62" s="7"/>
    </row>
    <row r="63" spans="1:11" ht="39.75" customHeight="1" x14ac:dyDescent="0.25">
      <c r="F63"/>
      <c r="J63" s="7"/>
    </row>
    <row r="64" spans="1:11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  <row r="670" spans="6:6" ht="39.75" customHeight="1" x14ac:dyDescent="0.25">
      <c r="F670"/>
    </row>
    <row r="671" spans="6:6" ht="39.75" customHeight="1" x14ac:dyDescent="0.25">
      <c r="F671"/>
    </row>
    <row r="672" spans="6:6" ht="39.75" customHeight="1" x14ac:dyDescent="0.25">
      <c r="F672"/>
    </row>
    <row r="673" spans="6:6" ht="39.75" customHeight="1" x14ac:dyDescent="0.25">
      <c r="F673"/>
    </row>
    <row r="674" spans="6:6" ht="39.75" customHeight="1" x14ac:dyDescent="0.25">
      <c r="F674"/>
    </row>
    <row r="675" spans="6:6" ht="39.75" customHeight="1" x14ac:dyDescent="0.25">
      <c r="F675"/>
    </row>
    <row r="676" spans="6:6" ht="39.75" customHeight="1" x14ac:dyDescent="0.25">
      <c r="F676"/>
    </row>
    <row r="677" spans="6:6" ht="39.75" customHeight="1" x14ac:dyDescent="0.25">
      <c r="F677"/>
    </row>
  </sheetData>
  <sortState ref="A7:K47">
    <sortCondition ref="H7:H47"/>
  </sortState>
  <mergeCells count="12">
    <mergeCell ref="A54:B54"/>
    <mergeCell ref="E52:F52"/>
    <mergeCell ref="E53:F53"/>
    <mergeCell ref="E54:F54"/>
    <mergeCell ref="J52:K52"/>
    <mergeCell ref="J53:K53"/>
    <mergeCell ref="J54:K54"/>
    <mergeCell ref="A4:J4"/>
    <mergeCell ref="A5:J5"/>
    <mergeCell ref="A51:B51"/>
    <mergeCell ref="A52:B52"/>
    <mergeCell ref="A53:B53"/>
  </mergeCells>
  <phoneticPr fontId="32" type="noConversion"/>
  <dataValidations disablePrompts="1" count="1">
    <dataValidation showInputMessage="1" showErrorMessage="1" sqref="K59 M7:M46"/>
  </dataValidations>
  <pageMargins left="0.7" right="0.7" top="0.75" bottom="0.75" header="0.3" footer="0.3"/>
  <pageSetup orientation="portrait" r:id="rId1"/>
  <ignoredErrors>
    <ignoredError sqref="K11:K12" unlockedFormula="1"/>
  </ignoredErrors>
  <drawing r:id="rId2"/>
  <legacyDrawing r:id="rId3"/>
  <oleObjects>
    <mc:AlternateContent xmlns:mc="http://schemas.openxmlformats.org/markup-compatibility/2006">
      <mc:Choice Requires="x14">
        <oleObject shapeId="9217" r:id="rId4">
          <objectPr defaultSize="0" autoPict="0" r:id="rId5">
            <anchor moveWithCells="1" sizeWithCells="1">
              <from>
                <xdr:col>0</xdr:col>
                <xdr:colOff>152400</xdr:colOff>
                <xdr:row>1</xdr:row>
                <xdr:rowOff>85725</xdr:rowOff>
              </from>
              <to>
                <xdr:col>1</xdr:col>
                <xdr:colOff>342900</xdr:colOff>
                <xdr:row>4</xdr:row>
                <xdr:rowOff>152400</xdr:rowOff>
              </to>
            </anchor>
          </objectPr>
        </oleObject>
      </mc:Choice>
      <mc:Fallback>
        <oleObject shapeId="9217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60"/>
  <sheetViews>
    <sheetView tabSelected="1" topLeftCell="D2" workbookViewId="0">
      <selection activeCell="L36" sqref="L36"/>
    </sheetView>
  </sheetViews>
  <sheetFormatPr baseColWidth="10" defaultColWidth="9.140625" defaultRowHeight="15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8.28515625" customWidth="1"/>
    <col min="6" max="6" width="21.7109375" style="9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  <col min="12" max="12" width="11.5703125" customWidth="1"/>
    <col min="14" max="14" width="10.5703125" bestFit="1" customWidth="1"/>
  </cols>
  <sheetData>
    <row r="1" spans="1:13" ht="18.75" hidden="1" customHeight="1" x14ac:dyDescent="0.3">
      <c r="A1" s="224" t="s">
        <v>0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</row>
    <row r="2" spans="1:13" ht="18.75" customHeight="1" x14ac:dyDescent="0.3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</row>
    <row r="3" spans="1:13" ht="18.75" customHeight="1" x14ac:dyDescent="0.3">
      <c r="A3" s="224"/>
      <c r="B3" s="224"/>
      <c r="C3" s="224"/>
      <c r="D3" s="224"/>
      <c r="E3" s="224"/>
      <c r="F3" s="224"/>
      <c r="G3" s="224"/>
      <c r="H3" s="224"/>
      <c r="I3" s="224"/>
      <c r="J3" s="224"/>
      <c r="K3" s="224"/>
    </row>
    <row r="4" spans="1:13" ht="20.25" customHeight="1" x14ac:dyDescent="0.3">
      <c r="A4" s="246" t="s">
        <v>14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</row>
    <row r="5" spans="1:13" ht="14.25" customHeight="1" thickBot="1" x14ac:dyDescent="0.3">
      <c r="A5" s="247" t="s">
        <v>752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</row>
    <row r="6" spans="1:13" ht="28.5" customHeight="1" thickBot="1" x14ac:dyDescent="0.3">
      <c r="A6" s="118" t="s">
        <v>245</v>
      </c>
      <c r="B6" s="17" t="s">
        <v>244</v>
      </c>
      <c r="C6" s="119" t="s">
        <v>20</v>
      </c>
      <c r="D6" s="117" t="s">
        <v>238</v>
      </c>
      <c r="E6" s="230" t="s">
        <v>13</v>
      </c>
      <c r="F6" s="15" t="s">
        <v>1</v>
      </c>
      <c r="G6" s="16" t="s">
        <v>11</v>
      </c>
      <c r="H6" s="16" t="s">
        <v>239</v>
      </c>
      <c r="I6" s="16" t="s">
        <v>386</v>
      </c>
      <c r="J6" s="18" t="s">
        <v>15</v>
      </c>
      <c r="K6" s="16" t="s">
        <v>16</v>
      </c>
      <c r="L6" s="16" t="s">
        <v>17</v>
      </c>
      <c r="M6" s="19" t="s">
        <v>12</v>
      </c>
    </row>
    <row r="7" spans="1:13" s="1" customFormat="1" ht="51.75" customHeight="1" x14ac:dyDescent="0.25">
      <c r="A7" s="61">
        <v>44805</v>
      </c>
      <c r="B7" s="37">
        <v>44805</v>
      </c>
      <c r="C7" s="164">
        <v>44826</v>
      </c>
      <c r="D7" s="140" t="s">
        <v>241</v>
      </c>
      <c r="E7" s="231" t="s">
        <v>53</v>
      </c>
      <c r="F7" s="155" t="s">
        <v>753</v>
      </c>
      <c r="G7" s="162" t="s">
        <v>768</v>
      </c>
      <c r="H7" s="162">
        <v>1126</v>
      </c>
      <c r="I7" s="199"/>
      <c r="J7" s="152">
        <v>2589</v>
      </c>
      <c r="K7" s="152">
        <f>J7</f>
        <v>2589</v>
      </c>
      <c r="L7" s="43">
        <v>0</v>
      </c>
      <c r="M7" s="44" t="s">
        <v>28</v>
      </c>
    </row>
    <row r="8" spans="1:13" s="1" customFormat="1" ht="45" customHeight="1" x14ac:dyDescent="0.25">
      <c r="A8" s="61">
        <v>44805</v>
      </c>
      <c r="B8" s="37">
        <v>44805</v>
      </c>
      <c r="C8" s="164">
        <v>44819</v>
      </c>
      <c r="D8" s="211" t="s">
        <v>775</v>
      </c>
      <c r="E8" s="77" t="s">
        <v>183</v>
      </c>
      <c r="F8" s="62" t="s">
        <v>769</v>
      </c>
      <c r="G8" s="162" t="s">
        <v>770</v>
      </c>
      <c r="H8" s="162">
        <v>1160</v>
      </c>
      <c r="I8" s="199"/>
      <c r="J8" s="152">
        <v>58235.29</v>
      </c>
      <c r="K8" s="152">
        <f t="shared" ref="K8:K29" si="0">J8</f>
        <v>58235.29</v>
      </c>
      <c r="L8" s="43">
        <v>0</v>
      </c>
      <c r="M8" s="44" t="s">
        <v>28</v>
      </c>
    </row>
    <row r="9" spans="1:13" s="1" customFormat="1" ht="48.75" customHeight="1" x14ac:dyDescent="0.25">
      <c r="A9" s="61"/>
      <c r="B9" s="37">
        <v>44805</v>
      </c>
      <c r="C9" s="164">
        <v>44835</v>
      </c>
      <c r="D9" s="140" t="s">
        <v>241</v>
      </c>
      <c r="E9" s="218" t="s">
        <v>755</v>
      </c>
      <c r="F9" s="38" t="s">
        <v>757</v>
      </c>
      <c r="G9" s="162" t="s">
        <v>771</v>
      </c>
      <c r="H9" s="162">
        <v>1149</v>
      </c>
      <c r="I9" s="220"/>
      <c r="J9" s="203">
        <v>100000</v>
      </c>
      <c r="K9" s="152">
        <f t="shared" si="0"/>
        <v>100000</v>
      </c>
      <c r="L9" s="221">
        <v>0</v>
      </c>
      <c r="M9" s="222" t="s">
        <v>28</v>
      </c>
    </row>
    <row r="10" spans="1:13" s="1" customFormat="1" ht="43.5" customHeight="1" x14ac:dyDescent="0.25">
      <c r="A10" s="61">
        <v>44817</v>
      </c>
      <c r="B10" s="37">
        <v>44817</v>
      </c>
      <c r="C10" s="164">
        <v>44832</v>
      </c>
      <c r="D10" s="140" t="s">
        <v>241</v>
      </c>
      <c r="E10" s="218" t="s">
        <v>754</v>
      </c>
      <c r="F10" s="240" t="s">
        <v>756</v>
      </c>
      <c r="G10" s="152" t="s">
        <v>772</v>
      </c>
      <c r="H10" s="162">
        <v>1166</v>
      </c>
      <c r="I10" s="228"/>
      <c r="J10" s="203">
        <v>31053.41</v>
      </c>
      <c r="K10" s="152">
        <f t="shared" si="0"/>
        <v>31053.41</v>
      </c>
      <c r="L1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0" s="44" t="s">
        <v>28</v>
      </c>
    </row>
    <row r="11" spans="1:13" s="1" customFormat="1" ht="45" customHeight="1" x14ac:dyDescent="0.25">
      <c r="A11" s="200"/>
      <c r="B11" s="200">
        <v>44817</v>
      </c>
      <c r="C11" s="200">
        <v>44847</v>
      </c>
      <c r="D11" s="140" t="s">
        <v>241</v>
      </c>
      <c r="E11" s="107" t="s">
        <v>758</v>
      </c>
      <c r="F11" s="173" t="s">
        <v>759</v>
      </c>
      <c r="G11" s="153" t="s">
        <v>773</v>
      </c>
      <c r="H11" s="153">
        <v>1175</v>
      </c>
      <c r="I11" s="228"/>
      <c r="J11" s="20">
        <v>63720</v>
      </c>
      <c r="K11" s="152">
        <f t="shared" si="0"/>
        <v>63720</v>
      </c>
      <c r="L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1" s="44" t="s">
        <v>28</v>
      </c>
    </row>
    <row r="12" spans="1:13" s="1" customFormat="1" ht="48.75" customHeight="1" x14ac:dyDescent="0.25">
      <c r="A12" s="200"/>
      <c r="B12" s="200">
        <v>44817</v>
      </c>
      <c r="C12" s="200">
        <v>44847</v>
      </c>
      <c r="D12" s="140" t="s">
        <v>241</v>
      </c>
      <c r="E12" s="107" t="s">
        <v>758</v>
      </c>
      <c r="F12" s="173" t="s">
        <v>760</v>
      </c>
      <c r="G12" s="20" t="s">
        <v>774</v>
      </c>
      <c r="H12" s="153">
        <v>1178</v>
      </c>
      <c r="I12" s="228"/>
      <c r="J12" s="20">
        <v>24780</v>
      </c>
      <c r="K12" s="152">
        <f t="shared" si="0"/>
        <v>24780</v>
      </c>
      <c r="L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2" s="44" t="s">
        <v>28</v>
      </c>
    </row>
    <row r="13" spans="1:13" s="1" customFormat="1" ht="74.25" customHeight="1" x14ac:dyDescent="0.25">
      <c r="A13" s="61"/>
      <c r="B13" s="37">
        <v>44820</v>
      </c>
      <c r="C13" s="164">
        <v>44850</v>
      </c>
      <c r="D13" s="211" t="s">
        <v>776</v>
      </c>
      <c r="E13" s="107" t="s">
        <v>710</v>
      </c>
      <c r="F13" s="23" t="s">
        <v>761</v>
      </c>
      <c r="G13" s="20" t="s">
        <v>762</v>
      </c>
      <c r="H13" s="153">
        <v>1186</v>
      </c>
      <c r="I13" s="228"/>
      <c r="J13" s="20">
        <v>326859.99</v>
      </c>
      <c r="K13" s="152">
        <f t="shared" si="0"/>
        <v>326859.99</v>
      </c>
      <c r="L1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3" s="44" t="s">
        <v>28</v>
      </c>
    </row>
    <row r="14" spans="1:13" s="1" customFormat="1" ht="51.75" customHeight="1" x14ac:dyDescent="0.25">
      <c r="A14" s="61"/>
      <c r="B14" s="37">
        <v>44812</v>
      </c>
      <c r="C14" s="164">
        <v>44842</v>
      </c>
      <c r="D14" s="211" t="s">
        <v>777</v>
      </c>
      <c r="E14" s="107" t="s">
        <v>763</v>
      </c>
      <c r="F14" s="173" t="s">
        <v>764</v>
      </c>
      <c r="G14" s="20" t="s">
        <v>765</v>
      </c>
      <c r="H14" s="153">
        <v>1208</v>
      </c>
      <c r="I14" s="228"/>
      <c r="J14" s="20">
        <v>1652000</v>
      </c>
      <c r="K14" s="152">
        <f t="shared" si="0"/>
        <v>1652000</v>
      </c>
      <c r="L1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4" s="44" t="s">
        <v>28</v>
      </c>
    </row>
    <row r="15" spans="1:13" s="1" customFormat="1" ht="51" customHeight="1" x14ac:dyDescent="0.25">
      <c r="A15" s="61"/>
      <c r="B15" s="200">
        <v>44833</v>
      </c>
      <c r="C15" s="164">
        <v>44863</v>
      </c>
      <c r="D15" s="199" t="s">
        <v>241</v>
      </c>
      <c r="E15" s="107" t="s">
        <v>766</v>
      </c>
      <c r="F15" s="21" t="s">
        <v>809</v>
      </c>
      <c r="G15" s="20" t="s">
        <v>767</v>
      </c>
      <c r="H15" s="153"/>
      <c r="I15" s="228">
        <v>14460</v>
      </c>
      <c r="J15" s="20">
        <v>22325</v>
      </c>
      <c r="K15" s="152">
        <f t="shared" si="0"/>
        <v>22325</v>
      </c>
      <c r="L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5" s="44" t="s">
        <v>28</v>
      </c>
    </row>
    <row r="16" spans="1:13" s="1" customFormat="1" ht="61.5" customHeight="1" x14ac:dyDescent="0.25">
      <c r="A16" s="61"/>
      <c r="B16" s="61">
        <v>44805</v>
      </c>
      <c r="C16" s="147">
        <v>44839</v>
      </c>
      <c r="D16" s="140" t="s">
        <v>241</v>
      </c>
      <c r="E16" s="107" t="s">
        <v>778</v>
      </c>
      <c r="F16" s="173" t="s">
        <v>782</v>
      </c>
      <c r="G16" s="20" t="s">
        <v>779</v>
      </c>
      <c r="H16" s="153">
        <v>1200</v>
      </c>
      <c r="I16" s="228"/>
      <c r="J16" s="20">
        <v>2340</v>
      </c>
      <c r="K16" s="152">
        <f t="shared" si="0"/>
        <v>2340</v>
      </c>
      <c r="L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6" s="44" t="s">
        <v>28</v>
      </c>
    </row>
    <row r="17" spans="1:13" s="1" customFormat="1" ht="57.75" customHeight="1" x14ac:dyDescent="0.25">
      <c r="A17" s="200"/>
      <c r="B17" s="200">
        <v>44805</v>
      </c>
      <c r="C17" s="200">
        <v>44839</v>
      </c>
      <c r="D17" s="211" t="s">
        <v>241</v>
      </c>
      <c r="E17" s="107" t="s">
        <v>778</v>
      </c>
      <c r="F17" s="173" t="s">
        <v>782</v>
      </c>
      <c r="G17" s="20" t="s">
        <v>780</v>
      </c>
      <c r="H17" s="153">
        <v>1200</v>
      </c>
      <c r="I17" s="228"/>
      <c r="J17" s="20">
        <v>780</v>
      </c>
      <c r="K17" s="152">
        <f t="shared" si="0"/>
        <v>780</v>
      </c>
      <c r="L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7" s="44" t="s">
        <v>28</v>
      </c>
    </row>
    <row r="18" spans="1:13" s="1" customFormat="1" ht="66" customHeight="1" x14ac:dyDescent="0.25">
      <c r="A18" s="200"/>
      <c r="B18" s="200">
        <v>44805</v>
      </c>
      <c r="C18" s="200">
        <v>44839</v>
      </c>
      <c r="D18" s="234" t="s">
        <v>241</v>
      </c>
      <c r="E18" s="107" t="s">
        <v>778</v>
      </c>
      <c r="F18" s="173" t="s">
        <v>782</v>
      </c>
      <c r="G18" s="20" t="s">
        <v>781</v>
      </c>
      <c r="H18" s="153">
        <v>1200</v>
      </c>
      <c r="I18" s="228"/>
      <c r="J18" s="20">
        <v>780</v>
      </c>
      <c r="K18" s="152">
        <f t="shared" si="0"/>
        <v>780</v>
      </c>
      <c r="L1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8" s="44" t="s">
        <v>28</v>
      </c>
    </row>
    <row r="19" spans="1:13" s="1" customFormat="1" ht="56.25" customHeight="1" x14ac:dyDescent="0.25">
      <c r="A19" s="200"/>
      <c r="B19" s="200" t="s">
        <v>783</v>
      </c>
      <c r="C19" s="200">
        <v>44842</v>
      </c>
      <c r="D19" s="241" t="s">
        <v>804</v>
      </c>
      <c r="E19" s="107" t="s">
        <v>784</v>
      </c>
      <c r="F19" s="173" t="s">
        <v>787</v>
      </c>
      <c r="G19" s="20" t="s">
        <v>785</v>
      </c>
      <c r="H19" s="153">
        <v>1213</v>
      </c>
      <c r="I19" s="228"/>
      <c r="J19" s="20">
        <v>290000</v>
      </c>
      <c r="K19" s="152">
        <f t="shared" si="0"/>
        <v>290000</v>
      </c>
      <c r="L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9" s="44" t="s">
        <v>28</v>
      </c>
    </row>
    <row r="20" spans="1:13" s="1" customFormat="1" ht="63" customHeight="1" x14ac:dyDescent="0.25">
      <c r="A20" s="200"/>
      <c r="B20" s="200">
        <v>44825</v>
      </c>
      <c r="C20" s="200">
        <v>44842</v>
      </c>
      <c r="D20" s="241" t="s">
        <v>804</v>
      </c>
      <c r="E20" s="107" t="s">
        <v>784</v>
      </c>
      <c r="F20" s="173" t="s">
        <v>786</v>
      </c>
      <c r="G20" s="20" t="s">
        <v>792</v>
      </c>
      <c r="H20" s="153">
        <v>1215</v>
      </c>
      <c r="I20" s="228"/>
      <c r="J20" s="20">
        <v>1275000</v>
      </c>
      <c r="K20" s="152">
        <f t="shared" si="0"/>
        <v>1275000</v>
      </c>
      <c r="L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0" s="44" t="s">
        <v>28</v>
      </c>
    </row>
    <row r="21" spans="1:13" s="1" customFormat="1" ht="50.25" customHeight="1" x14ac:dyDescent="0.25">
      <c r="A21" s="200"/>
      <c r="B21" s="200">
        <v>44820</v>
      </c>
      <c r="C21" s="200">
        <v>44845</v>
      </c>
      <c r="D21" s="242" t="s">
        <v>805</v>
      </c>
      <c r="E21" s="107" t="s">
        <v>175</v>
      </c>
      <c r="F21" s="173" t="s">
        <v>788</v>
      </c>
      <c r="G21" s="20" t="s">
        <v>789</v>
      </c>
      <c r="H21" s="153">
        <v>1219</v>
      </c>
      <c r="I21" s="228"/>
      <c r="J21" s="20">
        <v>92040</v>
      </c>
      <c r="K21" s="152">
        <f t="shared" si="0"/>
        <v>92040</v>
      </c>
      <c r="L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44" t="s">
        <v>28</v>
      </c>
    </row>
    <row r="22" spans="1:13" s="1" customFormat="1" ht="54.75" customHeight="1" x14ac:dyDescent="0.25">
      <c r="A22" s="200"/>
      <c r="B22" s="200">
        <v>44824</v>
      </c>
      <c r="C22" s="200">
        <v>44845</v>
      </c>
      <c r="D22" s="242" t="s">
        <v>806</v>
      </c>
      <c r="E22" s="107" t="s">
        <v>763</v>
      </c>
      <c r="F22" s="173" t="s">
        <v>790</v>
      </c>
      <c r="G22" s="20" t="s">
        <v>791</v>
      </c>
      <c r="H22" s="153">
        <v>1221</v>
      </c>
      <c r="I22" s="228"/>
      <c r="J22" s="20">
        <v>455480</v>
      </c>
      <c r="K22" s="152">
        <f t="shared" si="0"/>
        <v>455480</v>
      </c>
      <c r="L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44" t="s">
        <v>28</v>
      </c>
    </row>
    <row r="23" spans="1:13" s="1" customFormat="1" ht="50.25" customHeight="1" x14ac:dyDescent="0.25">
      <c r="A23" s="200"/>
      <c r="B23" s="200">
        <v>44830</v>
      </c>
      <c r="C23" s="200">
        <v>44845</v>
      </c>
      <c r="D23" s="242" t="s">
        <v>807</v>
      </c>
      <c r="E23" s="107" t="s">
        <v>793</v>
      </c>
      <c r="F23" s="173" t="s">
        <v>794</v>
      </c>
      <c r="G23" s="20" t="s">
        <v>795</v>
      </c>
      <c r="H23" s="153">
        <v>1224</v>
      </c>
      <c r="I23" s="228"/>
      <c r="J23" s="20">
        <v>247800</v>
      </c>
      <c r="K23" s="152">
        <f t="shared" si="0"/>
        <v>247800</v>
      </c>
      <c r="L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44" t="s">
        <v>28</v>
      </c>
    </row>
    <row r="24" spans="1:13" s="1" customFormat="1" ht="69" customHeight="1" x14ac:dyDescent="0.25">
      <c r="A24" s="200"/>
      <c r="B24" s="200">
        <v>44784</v>
      </c>
      <c r="C24" s="200">
        <v>44846</v>
      </c>
      <c r="D24" s="242" t="s">
        <v>677</v>
      </c>
      <c r="E24" s="107" t="s">
        <v>125</v>
      </c>
      <c r="F24" s="173" t="s">
        <v>796</v>
      </c>
      <c r="G24" s="20" t="s">
        <v>529</v>
      </c>
      <c r="H24" s="153">
        <v>1227</v>
      </c>
      <c r="I24" s="228"/>
      <c r="J24" s="20">
        <v>59000</v>
      </c>
      <c r="K24" s="152">
        <f t="shared" si="0"/>
        <v>59000</v>
      </c>
      <c r="L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44" t="s">
        <v>28</v>
      </c>
    </row>
    <row r="25" spans="1:13" s="1" customFormat="1" ht="46.5" customHeight="1" x14ac:dyDescent="0.25">
      <c r="A25" s="200"/>
      <c r="B25" s="200">
        <v>44826</v>
      </c>
      <c r="C25" s="200">
        <v>44848</v>
      </c>
      <c r="D25" s="242" t="s">
        <v>808</v>
      </c>
      <c r="E25" s="107" t="s">
        <v>797</v>
      </c>
      <c r="F25" s="192" t="s">
        <v>798</v>
      </c>
      <c r="G25" s="199" t="s">
        <v>712</v>
      </c>
      <c r="H25" s="199">
        <v>1238</v>
      </c>
      <c r="I25" s="199"/>
      <c r="J25" s="56">
        <v>106980.4</v>
      </c>
      <c r="K25" s="152">
        <f t="shared" si="0"/>
        <v>106980.4</v>
      </c>
      <c r="L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44" t="s">
        <v>28</v>
      </c>
    </row>
    <row r="26" spans="1:13" s="1" customFormat="1" ht="53.25" customHeight="1" x14ac:dyDescent="0.25">
      <c r="A26" s="200"/>
      <c r="B26" s="200">
        <v>44832</v>
      </c>
      <c r="C26" s="200">
        <v>44879</v>
      </c>
      <c r="D26" s="207" t="s">
        <v>241</v>
      </c>
      <c r="E26" s="107" t="s">
        <v>799</v>
      </c>
      <c r="F26" s="38" t="s">
        <v>801</v>
      </c>
      <c r="G26" s="199" t="s">
        <v>800</v>
      </c>
      <c r="H26" s="199">
        <v>1241</v>
      </c>
      <c r="I26" s="199"/>
      <c r="J26" s="56">
        <v>62271.33</v>
      </c>
      <c r="K26" s="152">
        <f t="shared" si="0"/>
        <v>62271.33</v>
      </c>
      <c r="L26" s="43">
        <v>0</v>
      </c>
      <c r="M26" s="44" t="s">
        <v>28</v>
      </c>
    </row>
    <row r="27" spans="1:13" s="1" customFormat="1" ht="54" customHeight="1" x14ac:dyDescent="0.25">
      <c r="A27" s="200"/>
      <c r="B27" s="200">
        <v>44832</v>
      </c>
      <c r="C27" s="200">
        <v>44879</v>
      </c>
      <c r="D27" s="207" t="s">
        <v>241</v>
      </c>
      <c r="E27" s="107" t="s">
        <v>799</v>
      </c>
      <c r="F27" s="38" t="s">
        <v>801</v>
      </c>
      <c r="G27" s="199" t="s">
        <v>802</v>
      </c>
      <c r="H27" s="199">
        <v>1241</v>
      </c>
      <c r="I27" s="199"/>
      <c r="J27" s="56">
        <v>14647.71</v>
      </c>
      <c r="K27" s="152">
        <f t="shared" si="0"/>
        <v>14647.71</v>
      </c>
      <c r="L27" s="43">
        <v>0</v>
      </c>
      <c r="M27" s="44" t="s">
        <v>28</v>
      </c>
    </row>
    <row r="28" spans="1:13" s="1" customFormat="1" ht="61.5" customHeight="1" x14ac:dyDescent="0.25">
      <c r="A28" s="200"/>
      <c r="B28" s="200">
        <v>44833</v>
      </c>
      <c r="C28" s="200">
        <v>44879</v>
      </c>
      <c r="D28" s="207" t="s">
        <v>241</v>
      </c>
      <c r="E28" s="107" t="s">
        <v>799</v>
      </c>
      <c r="F28" s="38" t="s">
        <v>801</v>
      </c>
      <c r="G28" s="199" t="s">
        <v>803</v>
      </c>
      <c r="H28" s="199">
        <v>1241</v>
      </c>
      <c r="I28" s="199"/>
      <c r="J28" s="56">
        <v>23029.3</v>
      </c>
      <c r="K28" s="152">
        <f t="shared" si="0"/>
        <v>23029.3</v>
      </c>
      <c r="L28" s="43">
        <v>0</v>
      </c>
      <c r="M28" s="44" t="s">
        <v>28</v>
      </c>
    </row>
    <row r="29" spans="1:13" s="1" customFormat="1" ht="59.25" customHeight="1" x14ac:dyDescent="0.25">
      <c r="A29" s="200"/>
      <c r="B29" s="200"/>
      <c r="C29" s="200"/>
      <c r="D29" s="207"/>
      <c r="E29" s="229"/>
      <c r="F29" s="192"/>
      <c r="G29" s="220"/>
      <c r="H29" s="199"/>
      <c r="I29" s="199"/>
      <c r="J29" s="94"/>
      <c r="K29" s="152">
        <f t="shared" si="0"/>
        <v>0</v>
      </c>
      <c r="L29" s="43">
        <v>0</v>
      </c>
      <c r="M29" s="44" t="s">
        <v>28</v>
      </c>
    </row>
    <row r="30" spans="1:13" ht="18.75" customHeight="1" x14ac:dyDescent="0.25">
      <c r="A30" s="225" t="s">
        <v>2</v>
      </c>
      <c r="B30" s="225"/>
      <c r="C30" s="225"/>
      <c r="D30" s="225"/>
      <c r="E30" s="225"/>
      <c r="F30" s="225"/>
      <c r="G30" s="60"/>
      <c r="H30" s="60"/>
      <c r="I30" s="60"/>
      <c r="J30" s="157">
        <f>SUM(J7:J29)</f>
        <v>4911711.43</v>
      </c>
      <c r="K30" s="157">
        <f>SUM(K7:K29)</f>
        <v>4911711.43</v>
      </c>
      <c r="L30" s="132"/>
      <c r="M30" s="132"/>
    </row>
    <row r="31" spans="1:13" ht="15.75" customHeight="1" x14ac:dyDescent="0.25">
      <c r="E31" s="25"/>
      <c r="F31" s="25"/>
    </row>
    <row r="32" spans="1:13" ht="15.75" customHeight="1" x14ac:dyDescent="0.25">
      <c r="E32" s="25"/>
      <c r="F32" s="25"/>
    </row>
    <row r="33" spans="1:11" ht="15.75" customHeight="1" x14ac:dyDescent="0.25">
      <c r="E33" s="25"/>
      <c r="F33" s="25"/>
    </row>
    <row r="34" spans="1:11" ht="15.75" customHeight="1" x14ac:dyDescent="0.25">
      <c r="A34" s="274" t="s">
        <v>309</v>
      </c>
      <c r="B34" s="274"/>
      <c r="E34" s="25"/>
      <c r="F34" s="25"/>
    </row>
    <row r="35" spans="1:11" ht="14.25" customHeight="1" x14ac:dyDescent="0.25">
      <c r="A35" s="244" t="s">
        <v>8</v>
      </c>
      <c r="B35" s="244"/>
      <c r="E35" s="245" t="s">
        <v>9</v>
      </c>
      <c r="F35" s="245"/>
      <c r="J35" s="245" t="s">
        <v>10</v>
      </c>
      <c r="K35" s="245"/>
    </row>
    <row r="36" spans="1:11" ht="14.25" customHeight="1" x14ac:dyDescent="0.25">
      <c r="A36" s="291" t="s">
        <v>810</v>
      </c>
      <c r="B36" s="291"/>
      <c r="E36" s="243" t="s">
        <v>3</v>
      </c>
      <c r="F36" s="243"/>
      <c r="G36" s="10"/>
      <c r="J36" s="243" t="s">
        <v>4</v>
      </c>
      <c r="K36" s="243"/>
    </row>
    <row r="37" spans="1:11" ht="15" customHeight="1" x14ac:dyDescent="0.25">
      <c r="A37" s="244" t="s">
        <v>811</v>
      </c>
      <c r="B37" s="244"/>
      <c r="E37" s="244" t="s">
        <v>6</v>
      </c>
      <c r="F37" s="244"/>
      <c r="J37" s="244" t="s">
        <v>7</v>
      </c>
      <c r="K37" s="244"/>
    </row>
    <row r="38" spans="1:11" ht="22.5" customHeight="1" x14ac:dyDescent="0.25">
      <c r="F38"/>
    </row>
    <row r="39" spans="1:11" ht="39.75" customHeight="1" x14ac:dyDescent="0.25">
      <c r="E39" s="25"/>
      <c r="F39"/>
    </row>
    <row r="40" spans="1:11" ht="39.75" customHeight="1" x14ac:dyDescent="0.25">
      <c r="F40"/>
    </row>
    <row r="41" spans="1:11" ht="39.75" customHeight="1" x14ac:dyDescent="0.25">
      <c r="F41"/>
    </row>
    <row r="42" spans="1:11" s="1" customFormat="1" ht="36" customHeight="1" x14ac:dyDescent="0.25">
      <c r="B42" s="12"/>
      <c r="E42" s="4"/>
      <c r="F42" s="5"/>
      <c r="G42" s="6"/>
      <c r="H42" s="5"/>
      <c r="I42" s="5"/>
      <c r="J42" s="7"/>
      <c r="K42" s="8"/>
    </row>
    <row r="43" spans="1:11" ht="39.75" customHeight="1" x14ac:dyDescent="0.25">
      <c r="F43"/>
      <c r="J43" s="7"/>
    </row>
    <row r="44" spans="1:11" ht="39.75" customHeight="1" x14ac:dyDescent="0.25">
      <c r="F44"/>
      <c r="J44" s="7"/>
    </row>
    <row r="45" spans="1:11" ht="39.75" customHeight="1" x14ac:dyDescent="0.25">
      <c r="F45"/>
      <c r="J45" s="7"/>
    </row>
    <row r="46" spans="1:11" ht="39.75" customHeight="1" x14ac:dyDescent="0.25">
      <c r="F46"/>
      <c r="J46" s="7"/>
    </row>
    <row r="47" spans="1:11" ht="39.75" customHeight="1" x14ac:dyDescent="0.25">
      <c r="F47"/>
    </row>
    <row r="48" spans="1:11" ht="39.75" customHeight="1" x14ac:dyDescent="0.25">
      <c r="F48"/>
    </row>
    <row r="49" spans="6:6" ht="39.75" customHeight="1" x14ac:dyDescent="0.25">
      <c r="F49"/>
    </row>
    <row r="50" spans="6:6" ht="39.75" customHeight="1" x14ac:dyDescent="0.25">
      <c r="F50"/>
    </row>
    <row r="51" spans="6:6" ht="39.75" customHeight="1" x14ac:dyDescent="0.25">
      <c r="F51"/>
    </row>
    <row r="52" spans="6:6" ht="39.75" customHeight="1" x14ac:dyDescent="0.25">
      <c r="F52"/>
    </row>
    <row r="53" spans="6:6" ht="39.75" customHeight="1" x14ac:dyDescent="0.25">
      <c r="F53"/>
    </row>
    <row r="54" spans="6:6" ht="39.75" customHeight="1" x14ac:dyDescent="0.25">
      <c r="F54"/>
    </row>
    <row r="55" spans="6:6" ht="39.75" customHeight="1" x14ac:dyDescent="0.25">
      <c r="F55"/>
    </row>
    <row r="56" spans="6:6" ht="39.75" customHeight="1" x14ac:dyDescent="0.25">
      <c r="F56"/>
    </row>
    <row r="57" spans="6:6" ht="39.75" customHeight="1" x14ac:dyDescent="0.25">
      <c r="F57"/>
    </row>
    <row r="58" spans="6:6" ht="39.75" customHeight="1" x14ac:dyDescent="0.25">
      <c r="F58"/>
    </row>
    <row r="59" spans="6:6" ht="39.75" customHeight="1" x14ac:dyDescent="0.25">
      <c r="F59"/>
    </row>
    <row r="60" spans="6:6" ht="39.75" customHeight="1" x14ac:dyDescent="0.25">
      <c r="F60"/>
    </row>
    <row r="61" spans="6:6" ht="39.75" customHeight="1" x14ac:dyDescent="0.25">
      <c r="F61"/>
    </row>
    <row r="62" spans="6:6" ht="39.75" customHeight="1" x14ac:dyDescent="0.25">
      <c r="F62"/>
    </row>
    <row r="63" spans="6:6" ht="39.75" customHeight="1" x14ac:dyDescent="0.25">
      <c r="F63"/>
    </row>
    <row r="64" spans="6:6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</sheetData>
  <mergeCells count="12">
    <mergeCell ref="A4:M4"/>
    <mergeCell ref="E36:F36"/>
    <mergeCell ref="J36:K36"/>
    <mergeCell ref="E37:F37"/>
    <mergeCell ref="J37:K37"/>
    <mergeCell ref="A36:B36"/>
    <mergeCell ref="A37:B37"/>
    <mergeCell ref="A34:B34"/>
    <mergeCell ref="A35:B35"/>
    <mergeCell ref="E35:F35"/>
    <mergeCell ref="J35:K35"/>
    <mergeCell ref="A5:M5"/>
  </mergeCells>
  <phoneticPr fontId="32" type="noConversion"/>
  <dataValidations disablePrompts="1" count="1">
    <dataValidation showInputMessage="1" showErrorMessage="1" sqref="K42 M7:M29"/>
  </dataValidations>
  <pageMargins left="0.70866141732283472" right="0.70866141732283472" top="0.74803149606299213" bottom="0.74803149606299213" header="0.31496062992125984" footer="0.31496062992125984"/>
  <pageSetup paperSize="5" scale="68" fitToHeight="2" orientation="landscape" r:id="rId1"/>
  <headerFooter>
    <oddFooter>&amp;R&amp;P/&amp;N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665"/>
  <sheetViews>
    <sheetView topLeftCell="A22" workbookViewId="0">
      <selection activeCell="B42" sqref="B42"/>
    </sheetView>
  </sheetViews>
  <sheetFormatPr baseColWidth="10" defaultColWidth="9.140625" defaultRowHeight="39.75" customHeight="1" x14ac:dyDescent="0.25"/>
  <cols>
    <col min="1" max="1" width="23.28515625" customWidth="1"/>
    <col min="2" max="2" width="45.140625" customWidth="1"/>
    <col min="3" max="3" width="14.5703125" customWidth="1"/>
    <col min="4" max="4" width="12" customWidth="1"/>
    <col min="5" max="5" width="14.140625" customWidth="1"/>
    <col min="6" max="6" width="15.85546875" style="9" customWidth="1"/>
    <col min="7" max="7" width="16.140625" customWidth="1"/>
    <col min="8" max="8" width="16.42578125" customWidth="1"/>
    <col min="9" max="9" width="14.140625" customWidth="1"/>
    <col min="10" max="10" width="22.85546875" customWidth="1"/>
    <col min="13" max="13" width="10.5703125" bestFit="1" customWidth="1"/>
  </cols>
  <sheetData>
    <row r="1" spans="1:10" ht="18.7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</row>
    <row r="2" spans="1:10" ht="20.25" customHeight="1" x14ac:dyDescent="0.3">
      <c r="A2" s="246" t="s">
        <v>14</v>
      </c>
      <c r="B2" s="246"/>
      <c r="C2" s="246"/>
      <c r="D2" s="246"/>
      <c r="E2" s="246"/>
      <c r="F2" s="246"/>
      <c r="G2" s="246"/>
      <c r="H2" s="246"/>
      <c r="I2" s="246"/>
      <c r="J2" s="246"/>
    </row>
    <row r="3" spans="1:10" ht="14.25" customHeight="1" x14ac:dyDescent="0.25">
      <c r="A3" s="254" t="s">
        <v>24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 ht="14.25" customHeight="1" x14ac:dyDescent="0.25">
      <c r="A4" s="27"/>
      <c r="B4" s="27"/>
      <c r="C4" s="27"/>
      <c r="D4" s="27"/>
      <c r="E4" s="27"/>
      <c r="F4" s="27"/>
      <c r="G4" s="27"/>
      <c r="H4" s="27"/>
      <c r="I4" s="27"/>
      <c r="J4" s="27"/>
    </row>
    <row r="5" spans="1:10" ht="28.5" customHeight="1" x14ac:dyDescent="0.25">
      <c r="A5" s="29" t="s">
        <v>13</v>
      </c>
      <c r="B5" s="30" t="s">
        <v>1</v>
      </c>
      <c r="C5" s="31" t="s">
        <v>11</v>
      </c>
      <c r="D5" s="32" t="s">
        <v>19</v>
      </c>
      <c r="E5" s="33" t="s">
        <v>18</v>
      </c>
      <c r="F5" s="34" t="s">
        <v>20</v>
      </c>
      <c r="G5" s="35" t="s">
        <v>15</v>
      </c>
      <c r="H5" s="34" t="s">
        <v>16</v>
      </c>
      <c r="I5" s="34" t="s">
        <v>17</v>
      </c>
      <c r="J5" s="36" t="s">
        <v>12</v>
      </c>
    </row>
    <row r="6" spans="1:10" s="1" customFormat="1" ht="66" customHeight="1" x14ac:dyDescent="0.25">
      <c r="A6" s="37" t="s">
        <v>25</v>
      </c>
      <c r="B6" s="38" t="s">
        <v>26</v>
      </c>
      <c r="C6" s="39" t="s">
        <v>27</v>
      </c>
      <c r="D6" s="40">
        <v>44596</v>
      </c>
      <c r="E6" s="41">
        <v>44595</v>
      </c>
      <c r="F6" s="42">
        <v>44625</v>
      </c>
      <c r="G6" s="20">
        <v>11000</v>
      </c>
      <c r="H6" s="20">
        <v>11000</v>
      </c>
      <c r="I6" s="43">
        <v>0</v>
      </c>
      <c r="J6" s="44" t="s">
        <v>28</v>
      </c>
    </row>
    <row r="7" spans="1:10" s="1" customFormat="1" ht="46.5" customHeight="1" x14ac:dyDescent="0.25">
      <c r="A7" s="37" t="s">
        <v>29</v>
      </c>
      <c r="B7" s="38" t="s">
        <v>30</v>
      </c>
      <c r="C7" s="45" t="s">
        <v>31</v>
      </c>
      <c r="D7" s="40">
        <v>44596</v>
      </c>
      <c r="E7" s="41">
        <v>44229</v>
      </c>
      <c r="F7" s="42">
        <v>44611</v>
      </c>
      <c r="G7" s="20">
        <v>38232</v>
      </c>
      <c r="H7" s="20">
        <v>38232</v>
      </c>
      <c r="I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7" s="44" t="s">
        <v>28</v>
      </c>
    </row>
    <row r="8" spans="1:10" s="1" customFormat="1" ht="15" x14ac:dyDescent="0.25">
      <c r="A8" s="37" t="s">
        <v>29</v>
      </c>
      <c r="B8" s="38" t="s">
        <v>32</v>
      </c>
      <c r="C8" s="39" t="s">
        <v>33</v>
      </c>
      <c r="D8" s="40">
        <v>44596</v>
      </c>
      <c r="E8" s="46">
        <v>44321</v>
      </c>
      <c r="F8" s="42">
        <v>44611</v>
      </c>
      <c r="G8" s="22">
        <v>19116</v>
      </c>
      <c r="H8" s="22">
        <v>19116</v>
      </c>
      <c r="I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8" s="44" t="s">
        <v>28</v>
      </c>
    </row>
    <row r="9" spans="1:10" s="1" customFormat="1" ht="15" x14ac:dyDescent="0.25">
      <c r="A9" s="37" t="s">
        <v>29</v>
      </c>
      <c r="B9" s="38" t="s">
        <v>34</v>
      </c>
      <c r="C9" s="39" t="s">
        <v>35</v>
      </c>
      <c r="D9" s="40">
        <v>44596</v>
      </c>
      <c r="E9" s="46">
        <v>44354</v>
      </c>
      <c r="F9" s="42">
        <v>44611</v>
      </c>
      <c r="G9" s="22">
        <v>19116</v>
      </c>
      <c r="H9" s="22">
        <v>19116</v>
      </c>
      <c r="I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9" s="44" t="s">
        <v>28</v>
      </c>
    </row>
    <row r="10" spans="1:10" s="1" customFormat="1" ht="15" x14ac:dyDescent="0.25">
      <c r="A10" s="37" t="s">
        <v>29</v>
      </c>
      <c r="B10" s="38" t="s">
        <v>36</v>
      </c>
      <c r="C10" s="39" t="s">
        <v>37</v>
      </c>
      <c r="D10" s="40">
        <v>44596</v>
      </c>
      <c r="E10" s="46">
        <v>44382</v>
      </c>
      <c r="F10" s="42">
        <v>44611</v>
      </c>
      <c r="G10" s="22">
        <v>19116</v>
      </c>
      <c r="H10" s="22">
        <v>19116</v>
      </c>
      <c r="I1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0" s="44" t="s">
        <v>28</v>
      </c>
    </row>
    <row r="11" spans="1:10" s="1" customFormat="1" ht="15" x14ac:dyDescent="0.25">
      <c r="A11" s="37" t="s">
        <v>29</v>
      </c>
      <c r="B11" s="38" t="s">
        <v>36</v>
      </c>
      <c r="C11" s="38" t="s">
        <v>38</v>
      </c>
      <c r="D11" s="40">
        <v>44596</v>
      </c>
      <c r="E11" s="46">
        <v>44412</v>
      </c>
      <c r="F11" s="42">
        <v>44611</v>
      </c>
      <c r="G11" s="22">
        <v>19116</v>
      </c>
      <c r="H11" s="22">
        <v>19116</v>
      </c>
      <c r="I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1" s="44" t="s">
        <v>28</v>
      </c>
    </row>
    <row r="12" spans="1:10" s="1" customFormat="1" ht="15" x14ac:dyDescent="0.25">
      <c r="A12" s="37" t="s">
        <v>29</v>
      </c>
      <c r="B12" s="38" t="s">
        <v>36</v>
      </c>
      <c r="C12" s="38" t="s">
        <v>39</v>
      </c>
      <c r="D12" s="40">
        <v>44596</v>
      </c>
      <c r="E12" s="41">
        <v>44594</v>
      </c>
      <c r="F12" s="42">
        <v>44611</v>
      </c>
      <c r="G12" s="22">
        <v>38232</v>
      </c>
      <c r="H12" s="22">
        <v>38232</v>
      </c>
      <c r="I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2" s="44" t="s">
        <v>28</v>
      </c>
    </row>
    <row r="13" spans="1:10" s="1" customFormat="1" ht="15" x14ac:dyDescent="0.25">
      <c r="A13" s="37" t="s">
        <v>29</v>
      </c>
      <c r="B13" s="38" t="s">
        <v>36</v>
      </c>
      <c r="C13" s="38" t="s">
        <v>40</v>
      </c>
      <c r="D13" s="40">
        <v>44596</v>
      </c>
      <c r="E13" s="41">
        <v>44594</v>
      </c>
      <c r="F13" s="28">
        <v>44611</v>
      </c>
      <c r="G13" s="22">
        <v>19116</v>
      </c>
      <c r="H13" s="22">
        <v>19116</v>
      </c>
      <c r="I1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3" s="44" t="s">
        <v>28</v>
      </c>
    </row>
    <row r="14" spans="1:10" s="1" customFormat="1" ht="15" x14ac:dyDescent="0.25">
      <c r="A14" s="37" t="s">
        <v>29</v>
      </c>
      <c r="B14" s="38" t="s">
        <v>36</v>
      </c>
      <c r="C14" s="45" t="s">
        <v>41</v>
      </c>
      <c r="D14" s="40">
        <v>44596</v>
      </c>
      <c r="E14" s="41">
        <v>44594</v>
      </c>
      <c r="F14" s="42">
        <v>44611</v>
      </c>
      <c r="G14" s="20">
        <v>19116</v>
      </c>
      <c r="H14" s="20">
        <v>19116</v>
      </c>
      <c r="I1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4" s="44" t="s">
        <v>28</v>
      </c>
    </row>
    <row r="15" spans="1:10" s="1" customFormat="1" ht="15" x14ac:dyDescent="0.25">
      <c r="A15" s="37" t="s">
        <v>29</v>
      </c>
      <c r="B15" s="38" t="s">
        <v>36</v>
      </c>
      <c r="C15" s="39" t="s">
        <v>42</v>
      </c>
      <c r="D15" s="40">
        <v>44596</v>
      </c>
      <c r="E15" s="41">
        <v>44595</v>
      </c>
      <c r="F15" s="28">
        <v>44611</v>
      </c>
      <c r="G15" s="22">
        <v>38232</v>
      </c>
      <c r="H15" s="22">
        <v>38232</v>
      </c>
      <c r="I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5" s="44" t="s">
        <v>28</v>
      </c>
    </row>
    <row r="16" spans="1:10" s="1" customFormat="1" ht="33.75" customHeight="1" x14ac:dyDescent="0.25">
      <c r="A16" s="37" t="s">
        <v>43</v>
      </c>
      <c r="B16" s="47" t="s">
        <v>44</v>
      </c>
      <c r="C16" s="39" t="s">
        <v>45</v>
      </c>
      <c r="D16" s="40">
        <v>44596</v>
      </c>
      <c r="E16" s="41">
        <v>44550</v>
      </c>
      <c r="F16" s="42">
        <v>44611</v>
      </c>
      <c r="G16" s="20">
        <v>68211.100000000006</v>
      </c>
      <c r="H16" s="20">
        <v>68211.100000000006</v>
      </c>
      <c r="I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6" s="44" t="s">
        <v>28</v>
      </c>
    </row>
    <row r="17" spans="1:10" s="1" customFormat="1" ht="30.75" customHeight="1" x14ac:dyDescent="0.25">
      <c r="A17" s="37" t="s">
        <v>46</v>
      </c>
      <c r="B17" s="48" t="s">
        <v>47</v>
      </c>
      <c r="C17" s="39" t="s">
        <v>48</v>
      </c>
      <c r="D17" s="40">
        <v>44599</v>
      </c>
      <c r="E17" s="41">
        <v>44583</v>
      </c>
      <c r="F17" s="23">
        <v>44614</v>
      </c>
      <c r="G17" s="49">
        <v>24151.67</v>
      </c>
      <c r="H17" s="49">
        <v>24151.67</v>
      </c>
      <c r="I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7" s="44" t="s">
        <v>28</v>
      </c>
    </row>
    <row r="18" spans="1:10" s="1" customFormat="1" ht="33" customHeight="1" x14ac:dyDescent="0.25">
      <c r="A18" s="37"/>
      <c r="B18" s="48" t="s">
        <v>49</v>
      </c>
      <c r="C18" s="39" t="s">
        <v>50</v>
      </c>
      <c r="D18" s="40">
        <v>44599</v>
      </c>
      <c r="E18" s="41">
        <v>44589</v>
      </c>
      <c r="F18" s="23">
        <v>44614</v>
      </c>
      <c r="G18" s="49">
        <v>100372.04</v>
      </c>
      <c r="H18" s="49">
        <v>100372.04</v>
      </c>
      <c r="I1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8" s="44" t="s">
        <v>28</v>
      </c>
    </row>
    <row r="19" spans="1:10" s="1" customFormat="1" ht="34.5" customHeight="1" x14ac:dyDescent="0.25">
      <c r="A19" s="37"/>
      <c r="B19" s="48" t="s">
        <v>51</v>
      </c>
      <c r="C19" s="45" t="s">
        <v>52</v>
      </c>
      <c r="D19" s="40">
        <v>44599</v>
      </c>
      <c r="E19" s="41">
        <v>44589</v>
      </c>
      <c r="F19" s="23">
        <v>44614</v>
      </c>
      <c r="G19" s="49">
        <v>24219.66</v>
      </c>
      <c r="H19" s="49">
        <v>24219.66</v>
      </c>
      <c r="I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19" s="44" t="s">
        <v>28</v>
      </c>
    </row>
    <row r="20" spans="1:10" s="1" customFormat="1" ht="23.25" x14ac:dyDescent="0.25">
      <c r="A20" s="37" t="s">
        <v>53</v>
      </c>
      <c r="B20" s="50" t="s">
        <v>54</v>
      </c>
      <c r="C20" s="39" t="s">
        <v>55</v>
      </c>
      <c r="D20" s="40">
        <v>44600</v>
      </c>
      <c r="E20" s="41">
        <v>44593</v>
      </c>
      <c r="F20" s="23">
        <v>44615</v>
      </c>
      <c r="G20" s="20">
        <v>2896</v>
      </c>
      <c r="H20" s="20">
        <v>2896</v>
      </c>
      <c r="I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0" s="44" t="s">
        <v>28</v>
      </c>
    </row>
    <row r="21" spans="1:10" s="1" customFormat="1" ht="58.5" customHeight="1" x14ac:dyDescent="0.25">
      <c r="A21" s="37" t="s">
        <v>56</v>
      </c>
      <c r="B21" s="51" t="s">
        <v>57</v>
      </c>
      <c r="C21" s="45" t="s">
        <v>58</v>
      </c>
      <c r="D21" s="40">
        <v>44602</v>
      </c>
      <c r="E21" s="41">
        <v>44596</v>
      </c>
      <c r="F21" s="23">
        <v>44617</v>
      </c>
      <c r="G21" s="20">
        <v>449975.3</v>
      </c>
      <c r="H21" s="20">
        <v>449975.3</v>
      </c>
      <c r="I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1" s="44" t="s">
        <v>28</v>
      </c>
    </row>
    <row r="22" spans="1:10" s="1" customFormat="1" ht="27.75" customHeight="1" x14ac:dyDescent="0.25">
      <c r="A22" s="37" t="s">
        <v>59</v>
      </c>
      <c r="B22" s="51" t="s">
        <v>60</v>
      </c>
      <c r="C22" s="39" t="s">
        <v>61</v>
      </c>
      <c r="D22" s="40">
        <v>44603</v>
      </c>
      <c r="E22" s="41">
        <v>44601</v>
      </c>
      <c r="F22" s="23">
        <v>44618</v>
      </c>
      <c r="G22" s="20">
        <v>600000</v>
      </c>
      <c r="H22" s="20">
        <v>600000</v>
      </c>
      <c r="I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2" s="44" t="s">
        <v>28</v>
      </c>
    </row>
    <row r="23" spans="1:10" s="1" customFormat="1" ht="33.75" customHeight="1" x14ac:dyDescent="0.25">
      <c r="A23" s="37" t="s">
        <v>62</v>
      </c>
      <c r="B23" s="51" t="s">
        <v>63</v>
      </c>
      <c r="C23" s="39" t="s">
        <v>64</v>
      </c>
      <c r="D23" s="40">
        <v>44602</v>
      </c>
      <c r="E23" s="41">
        <v>44602</v>
      </c>
      <c r="F23" s="28">
        <v>44632</v>
      </c>
      <c r="G23" s="52">
        <v>5615</v>
      </c>
      <c r="H23" s="52">
        <v>5615</v>
      </c>
      <c r="I23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3" s="44" t="s">
        <v>28</v>
      </c>
    </row>
    <row r="24" spans="1:10" s="1" customFormat="1" ht="40.5" customHeight="1" x14ac:dyDescent="0.25">
      <c r="A24" s="37" t="s">
        <v>65</v>
      </c>
      <c r="B24" s="51" t="s">
        <v>66</v>
      </c>
      <c r="C24" s="39" t="s">
        <v>67</v>
      </c>
      <c r="D24" s="40">
        <v>44603</v>
      </c>
      <c r="E24" s="46">
        <v>44529</v>
      </c>
      <c r="F24" s="23">
        <v>44618</v>
      </c>
      <c r="G24" s="22">
        <v>33171.78</v>
      </c>
      <c r="H24" s="22">
        <v>33171.78</v>
      </c>
      <c r="I24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4" s="44" t="s">
        <v>28</v>
      </c>
    </row>
    <row r="25" spans="1:10" s="54" customFormat="1" ht="33" customHeight="1" x14ac:dyDescent="0.2">
      <c r="A25" s="37" t="s">
        <v>65</v>
      </c>
      <c r="B25" s="51" t="s">
        <v>68</v>
      </c>
      <c r="C25" s="39" t="s">
        <v>69</v>
      </c>
      <c r="D25" s="40">
        <v>44603</v>
      </c>
      <c r="E25" s="41">
        <v>44559</v>
      </c>
      <c r="F25" s="23">
        <v>44618</v>
      </c>
      <c r="G25" s="20">
        <v>33171.78</v>
      </c>
      <c r="H25" s="20">
        <v>33171.78</v>
      </c>
      <c r="I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5" s="44" t="s">
        <v>28</v>
      </c>
    </row>
    <row r="26" spans="1:10" s="1" customFormat="1" ht="38.25" customHeight="1" x14ac:dyDescent="0.25">
      <c r="A26" s="37" t="s">
        <v>65</v>
      </c>
      <c r="B26" s="51" t="s">
        <v>70</v>
      </c>
      <c r="C26" s="38" t="s">
        <v>71</v>
      </c>
      <c r="D26" s="40">
        <v>44603</v>
      </c>
      <c r="E26" s="40">
        <v>44589</v>
      </c>
      <c r="F26" s="23">
        <v>44618</v>
      </c>
      <c r="G26" s="20">
        <v>33171.78</v>
      </c>
      <c r="H26" s="20">
        <v>33171.78</v>
      </c>
      <c r="I2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6" s="44" t="s">
        <v>28</v>
      </c>
    </row>
    <row r="27" spans="1:10" s="1" customFormat="1" ht="30.75" customHeight="1" x14ac:dyDescent="0.25">
      <c r="A27" s="37" t="s">
        <v>21</v>
      </c>
      <c r="B27" s="55" t="s">
        <v>72</v>
      </c>
      <c r="C27" s="38" t="s">
        <v>73</v>
      </c>
      <c r="D27" s="40">
        <v>44606</v>
      </c>
      <c r="E27" s="46">
        <v>44605</v>
      </c>
      <c r="F27" s="28">
        <v>44621</v>
      </c>
      <c r="G27" s="22">
        <v>30667.3</v>
      </c>
      <c r="H27" s="22">
        <v>30667.3</v>
      </c>
      <c r="I27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7" s="44" t="s">
        <v>28</v>
      </c>
    </row>
    <row r="28" spans="1:10" s="1" customFormat="1" ht="22.5" x14ac:dyDescent="0.25">
      <c r="A28" s="37" t="s">
        <v>74</v>
      </c>
      <c r="B28" s="55" t="s">
        <v>75</v>
      </c>
      <c r="C28" s="38" t="s">
        <v>76</v>
      </c>
      <c r="D28" s="40">
        <v>44607</v>
      </c>
      <c r="E28" s="46">
        <v>44599</v>
      </c>
      <c r="F28" s="28">
        <v>44622</v>
      </c>
      <c r="G28" s="22">
        <v>1500960</v>
      </c>
      <c r="H28" s="22">
        <v>1500960</v>
      </c>
      <c r="I28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8" s="44" t="s">
        <v>28</v>
      </c>
    </row>
    <row r="29" spans="1:10" s="1" customFormat="1" ht="23.25" x14ac:dyDescent="0.25">
      <c r="A29" s="37" t="s">
        <v>77</v>
      </c>
      <c r="B29" s="51" t="s">
        <v>78</v>
      </c>
      <c r="C29" s="38" t="s">
        <v>79</v>
      </c>
      <c r="D29" s="40">
        <v>44614</v>
      </c>
      <c r="E29" s="46">
        <v>44613</v>
      </c>
      <c r="F29" s="28">
        <v>44629</v>
      </c>
      <c r="G29" s="22">
        <v>194700</v>
      </c>
      <c r="H29" s="22">
        <v>194700</v>
      </c>
      <c r="I29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29" s="44" t="s">
        <v>28</v>
      </c>
    </row>
    <row r="30" spans="1:10" s="1" customFormat="1" ht="15" x14ac:dyDescent="0.25">
      <c r="A30" s="37" t="s">
        <v>80</v>
      </c>
      <c r="B30" s="51" t="s">
        <v>81</v>
      </c>
      <c r="C30" s="38" t="s">
        <v>82</v>
      </c>
      <c r="D30" s="40">
        <v>44614</v>
      </c>
      <c r="E30" s="46">
        <v>44602</v>
      </c>
      <c r="F30" s="28">
        <v>44629</v>
      </c>
      <c r="G30" s="22">
        <v>27885</v>
      </c>
      <c r="H30" s="22">
        <v>27885</v>
      </c>
      <c r="I30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30" s="44" t="s">
        <v>28</v>
      </c>
    </row>
    <row r="31" spans="1:10" s="1" customFormat="1" ht="23.25" x14ac:dyDescent="0.25">
      <c r="A31" s="37" t="s">
        <v>83</v>
      </c>
      <c r="B31" s="51" t="s">
        <v>84</v>
      </c>
      <c r="C31" s="38" t="s">
        <v>85</v>
      </c>
      <c r="D31" s="40">
        <v>44620</v>
      </c>
      <c r="E31" s="46">
        <v>44573</v>
      </c>
      <c r="F31" s="28">
        <v>44635</v>
      </c>
      <c r="G31" s="22">
        <v>55696</v>
      </c>
      <c r="H31" s="22">
        <v>55696</v>
      </c>
      <c r="I31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31" s="44" t="s">
        <v>28</v>
      </c>
    </row>
    <row r="32" spans="1:10" s="1" customFormat="1" ht="27.75" customHeight="1" x14ac:dyDescent="0.25">
      <c r="A32" s="37" t="s">
        <v>22</v>
      </c>
      <c r="B32" s="51" t="s">
        <v>86</v>
      </c>
      <c r="C32" s="38" t="s">
        <v>87</v>
      </c>
      <c r="D32" s="40">
        <v>44620</v>
      </c>
      <c r="E32" s="46">
        <v>44614</v>
      </c>
      <c r="F32" s="28">
        <v>44635</v>
      </c>
      <c r="G32" s="22">
        <v>68338.52</v>
      </c>
      <c r="H32" s="22">
        <v>68338.52</v>
      </c>
      <c r="I32" s="5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32" s="44" t="s">
        <v>28</v>
      </c>
    </row>
    <row r="33" spans="1:10" s="1" customFormat="1" ht="45" customHeight="1" x14ac:dyDescent="0.25">
      <c r="A33" s="37" t="s">
        <v>88</v>
      </c>
      <c r="B33" s="51" t="s">
        <v>89</v>
      </c>
      <c r="C33" s="39" t="s">
        <v>90</v>
      </c>
      <c r="D33" s="40">
        <v>44599</v>
      </c>
      <c r="E33" s="46">
        <v>44599</v>
      </c>
      <c r="F33" s="23">
        <v>44629</v>
      </c>
      <c r="G33" s="56">
        <v>23010</v>
      </c>
      <c r="H33" s="57">
        <v>23010</v>
      </c>
      <c r="I3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33" s="44" t="s">
        <v>28</v>
      </c>
    </row>
    <row r="34" spans="1:10" s="1" customFormat="1" ht="22.5" x14ac:dyDescent="0.25">
      <c r="A34" s="37" t="s">
        <v>91</v>
      </c>
      <c r="B34" s="21" t="s">
        <v>92</v>
      </c>
      <c r="C34" s="38" t="s">
        <v>93</v>
      </c>
      <c r="D34" s="58">
        <v>44617</v>
      </c>
      <c r="E34" s="46">
        <v>44617</v>
      </c>
      <c r="F34" s="23">
        <v>44647</v>
      </c>
      <c r="G34" s="56">
        <v>23500</v>
      </c>
      <c r="H34" s="56">
        <v>23500</v>
      </c>
      <c r="I3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J34" s="44" t="s">
        <v>28</v>
      </c>
    </row>
    <row r="35" spans="1:10" ht="18.75" customHeight="1" x14ac:dyDescent="0.3">
      <c r="A35" s="251" t="s">
        <v>2</v>
      </c>
      <c r="B35" s="252"/>
      <c r="C35" s="252"/>
      <c r="D35" s="252"/>
      <c r="E35" s="252"/>
      <c r="F35" s="253"/>
      <c r="G35" s="60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SUBTOTAL(109,Tabla433414957778193971051131211291371491611731811892012092172212292402472602702772903003043113213443313483553713783883984144244354514676836876916956997037077117157197237277317357397437477517557597637677717751747142023262023293235384145485154605763666189[MONTO FACTURADO])</f>
        <v>3540104.93</v>
      </c>
      <c r="H35" s="60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SUBTOTAL(109,Tabla433414957778193971051131211291371491611731811892012092172212292402472602702772903003043113213443313483553713783883984144244354514676836876916956997037077117157197237277317357397437477517557597637677717751747142023262023293235384145485154605763666189[PAGADO])</f>
        <v>3540104.93</v>
      </c>
      <c r="I35" s="2"/>
      <c r="J35" s="3"/>
    </row>
    <row r="36" spans="1:10" ht="15.75" customHeight="1" x14ac:dyDescent="0.25">
      <c r="E36" s="25"/>
      <c r="F36" s="25"/>
    </row>
    <row r="37" spans="1:10" ht="15.75" customHeight="1" x14ac:dyDescent="0.25">
      <c r="E37" s="25"/>
      <c r="F37" s="25"/>
    </row>
    <row r="38" spans="1:10" ht="15.75" customHeight="1" x14ac:dyDescent="0.25">
      <c r="E38" s="25"/>
      <c r="F38" s="25"/>
    </row>
    <row r="39" spans="1:10" ht="15.75" customHeight="1" x14ac:dyDescent="0.25">
      <c r="E39" s="25"/>
      <c r="F39" s="25"/>
    </row>
    <row r="40" spans="1:10" ht="14.25" customHeight="1" x14ac:dyDescent="0.25">
      <c r="A40" s="26" t="s">
        <v>8</v>
      </c>
      <c r="E40" s="245" t="s">
        <v>9</v>
      </c>
      <c r="F40" s="245"/>
      <c r="I40" s="245" t="s">
        <v>10</v>
      </c>
      <c r="J40" s="245"/>
    </row>
    <row r="41" spans="1:10" ht="14.25" customHeight="1" x14ac:dyDescent="0.25">
      <c r="A41" s="24" t="s">
        <v>23</v>
      </c>
      <c r="E41" s="243" t="s">
        <v>3</v>
      </c>
      <c r="F41" s="243"/>
      <c r="G41" s="10"/>
      <c r="I41" s="243" t="s">
        <v>4</v>
      </c>
      <c r="J41" s="243"/>
    </row>
    <row r="42" spans="1:10" ht="21" customHeight="1" x14ac:dyDescent="0.25">
      <c r="A42" s="25" t="s">
        <v>5</v>
      </c>
      <c r="E42" s="244" t="s">
        <v>6</v>
      </c>
      <c r="F42" s="244"/>
      <c r="I42" s="244" t="s">
        <v>7</v>
      </c>
      <c r="J42" s="244"/>
    </row>
    <row r="43" spans="1:10" ht="22.5" customHeight="1" x14ac:dyDescent="0.25">
      <c r="F43"/>
    </row>
    <row r="44" spans="1:10" ht="39.75" customHeight="1" x14ac:dyDescent="0.25">
      <c r="E44" s="25"/>
      <c r="F44"/>
    </row>
    <row r="45" spans="1:10" ht="39.75" customHeight="1" x14ac:dyDescent="0.25">
      <c r="F45"/>
    </row>
    <row r="46" spans="1:10" ht="39.75" customHeight="1" x14ac:dyDescent="0.25">
      <c r="F46"/>
    </row>
    <row r="47" spans="1:10" s="1" customFormat="1" ht="36" customHeight="1" x14ac:dyDescent="0.25">
      <c r="E47" s="4"/>
      <c r="F47" s="5"/>
      <c r="G47" s="6"/>
      <c r="H47" s="5"/>
      <c r="I47" s="7"/>
      <c r="J47" s="8"/>
    </row>
    <row r="48" spans="1:10" ht="39.75" customHeight="1" x14ac:dyDescent="0.25">
      <c r="F48"/>
      <c r="I48" s="7"/>
    </row>
    <row r="49" spans="6:9" ht="39.75" customHeight="1" x14ac:dyDescent="0.25">
      <c r="F49"/>
      <c r="I49" s="7"/>
    </row>
    <row r="50" spans="6:9" ht="39.75" customHeight="1" x14ac:dyDescent="0.25">
      <c r="F50"/>
      <c r="I50" s="7"/>
    </row>
    <row r="51" spans="6:9" ht="39.75" customHeight="1" x14ac:dyDescent="0.25">
      <c r="F51"/>
      <c r="I51" s="7"/>
    </row>
    <row r="52" spans="6:9" ht="39.75" customHeight="1" x14ac:dyDescent="0.25">
      <c r="F52"/>
    </row>
    <row r="53" spans="6:9" ht="39.75" customHeight="1" x14ac:dyDescent="0.25">
      <c r="F53"/>
    </row>
    <row r="54" spans="6:9" ht="39.75" customHeight="1" x14ac:dyDescent="0.25">
      <c r="F54"/>
    </row>
    <row r="55" spans="6:9" ht="39.75" customHeight="1" x14ac:dyDescent="0.25">
      <c r="F55"/>
    </row>
    <row r="56" spans="6:9" ht="39.75" customHeight="1" x14ac:dyDescent="0.25">
      <c r="F56"/>
    </row>
    <row r="57" spans="6:9" ht="39.75" customHeight="1" x14ac:dyDescent="0.25">
      <c r="F57"/>
    </row>
    <row r="58" spans="6:9" ht="39.75" customHeight="1" x14ac:dyDescent="0.25">
      <c r="F58"/>
    </row>
    <row r="59" spans="6:9" ht="39.75" customHeight="1" x14ac:dyDescent="0.25">
      <c r="F59"/>
    </row>
    <row r="60" spans="6:9" ht="39.75" customHeight="1" x14ac:dyDescent="0.25">
      <c r="F60"/>
    </row>
    <row r="61" spans="6:9" ht="39.75" customHeight="1" x14ac:dyDescent="0.25">
      <c r="F61"/>
    </row>
    <row r="62" spans="6:9" ht="39.75" customHeight="1" x14ac:dyDescent="0.25">
      <c r="F62"/>
    </row>
    <row r="63" spans="6:9" ht="39.75" customHeight="1" x14ac:dyDescent="0.25">
      <c r="F63"/>
    </row>
    <row r="64" spans="6:9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</sheetData>
  <mergeCells count="10">
    <mergeCell ref="A1:J1"/>
    <mergeCell ref="A2:J2"/>
    <mergeCell ref="A3:J3"/>
    <mergeCell ref="E41:F41"/>
    <mergeCell ref="I41:J41"/>
    <mergeCell ref="E42:F42"/>
    <mergeCell ref="I42:J42"/>
    <mergeCell ref="A35:F35"/>
    <mergeCell ref="E40:F40"/>
    <mergeCell ref="I40:J40"/>
  </mergeCells>
  <dataValidations count="1">
    <dataValidation showInputMessage="1" showErrorMessage="1" sqref="J47 J6:J34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3073" r:id="rId3">
          <objectPr defaultSize="0" autoPict="0" r:id="rId4">
            <anchor moveWithCells="1" sizeWithCells="1">
              <from>
                <xdr:col>0</xdr:col>
                <xdr:colOff>400050</xdr:colOff>
                <xdr:row>0</xdr:row>
                <xdr:rowOff>19050</xdr:rowOff>
              </from>
              <to>
                <xdr:col>1</xdr:col>
                <xdr:colOff>1219200</xdr:colOff>
                <xdr:row>2</xdr:row>
                <xdr:rowOff>9525</xdr:rowOff>
              </to>
            </anchor>
          </objectPr>
        </oleObject>
      </mc:Choice>
      <mc:Fallback>
        <oleObject shapeId="3073" r:id="rId3"/>
      </mc:Fallback>
    </mc:AlternateContent>
    <mc:AlternateContent xmlns:mc="http://schemas.openxmlformats.org/markup-compatibility/2006">
      <mc:Choice Requires="x14">
        <oleObject shapeId="3075" r:id="rId5">
          <objectPr defaultSize="0" autoPict="0" r:id="rId4">
            <anchor moveWithCells="1" sizeWithCells="1">
              <from>
                <xdr:col>0</xdr:col>
                <xdr:colOff>400050</xdr:colOff>
                <xdr:row>0</xdr:row>
                <xdr:rowOff>19050</xdr:rowOff>
              </from>
              <to>
                <xdr:col>1</xdr:col>
                <xdr:colOff>285750</xdr:colOff>
                <xdr:row>3</xdr:row>
                <xdr:rowOff>0</xdr:rowOff>
              </to>
            </anchor>
          </objectPr>
        </oleObject>
      </mc:Choice>
      <mc:Fallback>
        <oleObject shapeId="3075" r:id="rId5"/>
      </mc:Fallback>
    </mc:AlternateContent>
  </oleObjects>
  <tableParts count="1"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75"/>
  <sheetViews>
    <sheetView topLeftCell="C46" workbookViewId="0">
      <selection activeCell="J57" sqref="J57"/>
    </sheetView>
  </sheetViews>
  <sheetFormatPr baseColWidth="10" defaultColWidth="9.140625" defaultRowHeight="39.75" customHeight="1" x14ac:dyDescent="0.25"/>
  <cols>
    <col min="1" max="1" width="11.42578125" customWidth="1"/>
    <col min="2" max="2" width="13" customWidth="1"/>
    <col min="3" max="3" width="13.28515625" customWidth="1"/>
    <col min="4" max="4" width="16.140625" customWidth="1"/>
    <col min="5" max="5" width="24.140625" customWidth="1"/>
    <col min="6" max="6" width="44.7109375" style="11" customWidth="1"/>
    <col min="7" max="7" width="14.5703125" customWidth="1"/>
    <col min="8" max="8" width="14.28515625" customWidth="1"/>
    <col min="9" max="10" width="16.85546875" customWidth="1"/>
    <col min="11" max="11" width="12.5703125" customWidth="1"/>
    <col min="12" max="12" width="15.85546875" customWidth="1"/>
    <col min="15" max="15" width="10.5703125" bestFit="1" customWidth="1"/>
  </cols>
  <sheetData>
    <row r="1" spans="1:12" ht="18.75" x14ac:dyDescent="0.3">
      <c r="E1" s="246" t="s">
        <v>0</v>
      </c>
      <c r="F1" s="246"/>
      <c r="G1" s="246"/>
      <c r="H1" s="246"/>
      <c r="I1" s="246"/>
      <c r="J1" s="246"/>
      <c r="K1" s="246"/>
      <c r="L1" s="246"/>
    </row>
    <row r="2" spans="1:12" ht="20.25" customHeight="1" x14ac:dyDescent="0.3">
      <c r="E2" s="246" t="s">
        <v>14</v>
      </c>
      <c r="F2" s="246"/>
      <c r="G2" s="246"/>
      <c r="H2" s="246"/>
      <c r="I2" s="246"/>
      <c r="J2" s="246"/>
      <c r="K2" s="246"/>
      <c r="L2" s="246"/>
    </row>
    <row r="3" spans="1:12" ht="14.25" customHeight="1" thickBot="1" x14ac:dyDescent="0.3">
      <c r="E3" s="254" t="s">
        <v>120</v>
      </c>
      <c r="F3" s="254"/>
      <c r="G3" s="254"/>
      <c r="H3" s="254"/>
      <c r="I3" s="254"/>
      <c r="J3" s="254"/>
      <c r="K3" s="254"/>
      <c r="L3" s="254"/>
    </row>
    <row r="4" spans="1:12" ht="36" customHeight="1" thickBot="1" x14ac:dyDescent="0.3">
      <c r="A4" s="118" t="s">
        <v>19</v>
      </c>
      <c r="B4" s="17" t="s">
        <v>18</v>
      </c>
      <c r="C4" s="119" t="s">
        <v>20</v>
      </c>
      <c r="D4" s="117" t="s">
        <v>238</v>
      </c>
      <c r="E4" s="104" t="s">
        <v>13</v>
      </c>
      <c r="F4" s="15" t="s">
        <v>1</v>
      </c>
      <c r="G4" s="16" t="s">
        <v>11</v>
      </c>
      <c r="H4" s="16" t="s">
        <v>239</v>
      </c>
      <c r="I4" s="18" t="s">
        <v>15</v>
      </c>
      <c r="J4" s="16" t="s">
        <v>16</v>
      </c>
      <c r="K4" s="16" t="s">
        <v>17</v>
      </c>
      <c r="L4" s="19" t="s">
        <v>12</v>
      </c>
    </row>
    <row r="5" spans="1:12" s="1" customFormat="1" ht="30" customHeight="1" x14ac:dyDescent="0.25">
      <c r="A5" s="80">
        <v>44627</v>
      </c>
      <c r="B5" s="80">
        <v>44627</v>
      </c>
      <c r="C5" s="128">
        <v>44638</v>
      </c>
      <c r="D5" s="124" t="s">
        <v>241</v>
      </c>
      <c r="E5" s="77" t="s">
        <v>46</v>
      </c>
      <c r="F5" s="78" t="s">
        <v>121</v>
      </c>
      <c r="G5" s="123" t="s">
        <v>122</v>
      </c>
      <c r="H5" s="113">
        <v>195</v>
      </c>
      <c r="I5" s="81">
        <v>102501.17</v>
      </c>
      <c r="J5" s="81">
        <v>102501.17</v>
      </c>
      <c r="K5" s="43">
        <v>0</v>
      </c>
      <c r="L5" s="44" t="s">
        <v>28</v>
      </c>
    </row>
    <row r="6" spans="1:12" s="1" customFormat="1" ht="27.75" customHeight="1" x14ac:dyDescent="0.25">
      <c r="A6" s="80">
        <v>44627</v>
      </c>
      <c r="B6" s="80">
        <v>44627</v>
      </c>
      <c r="C6" s="128">
        <v>44638</v>
      </c>
      <c r="D6" s="124" t="s">
        <v>241</v>
      </c>
      <c r="E6" s="77" t="s">
        <v>46</v>
      </c>
      <c r="F6" s="76" t="s">
        <v>99</v>
      </c>
      <c r="G6" s="79" t="s">
        <v>123</v>
      </c>
      <c r="H6" s="113">
        <v>195</v>
      </c>
      <c r="I6" s="82">
        <v>22968.95</v>
      </c>
      <c r="J6" s="82">
        <v>22968.95</v>
      </c>
      <c r="K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6" s="44" t="s">
        <v>28</v>
      </c>
    </row>
    <row r="7" spans="1:12" s="1" customFormat="1" ht="27.75" customHeight="1" x14ac:dyDescent="0.25">
      <c r="A7" s="80">
        <v>44627</v>
      </c>
      <c r="B7" s="80">
        <v>44627</v>
      </c>
      <c r="C7" s="128">
        <v>44638</v>
      </c>
      <c r="D7" s="124" t="s">
        <v>241</v>
      </c>
      <c r="E7" s="77" t="s">
        <v>46</v>
      </c>
      <c r="F7" s="76" t="s">
        <v>99</v>
      </c>
      <c r="G7" s="83" t="s">
        <v>124</v>
      </c>
      <c r="H7" s="113">
        <v>195</v>
      </c>
      <c r="I7" s="82">
        <v>23824.73</v>
      </c>
      <c r="J7" s="82">
        <v>23824.73</v>
      </c>
      <c r="K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7" s="44" t="s">
        <v>28</v>
      </c>
    </row>
    <row r="8" spans="1:12" s="1" customFormat="1" ht="27.75" customHeight="1" x14ac:dyDescent="0.25">
      <c r="A8" s="85">
        <v>44630</v>
      </c>
      <c r="B8" s="85">
        <v>44630</v>
      </c>
      <c r="C8" s="129">
        <v>44645</v>
      </c>
      <c r="D8" s="126" t="s">
        <v>278</v>
      </c>
      <c r="E8" s="105" t="s">
        <v>125</v>
      </c>
      <c r="F8" s="84" t="s">
        <v>126</v>
      </c>
      <c r="G8" s="83" t="s">
        <v>127</v>
      </c>
      <c r="H8" s="114">
        <v>214</v>
      </c>
      <c r="I8" s="82">
        <v>391760</v>
      </c>
      <c r="J8" s="82">
        <v>391760</v>
      </c>
      <c r="K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8" s="44" t="s">
        <v>28</v>
      </c>
    </row>
    <row r="9" spans="1:12" s="1" customFormat="1" ht="31.5" customHeight="1" x14ac:dyDescent="0.25">
      <c r="A9" s="85">
        <v>44635</v>
      </c>
      <c r="B9" s="86">
        <v>44635</v>
      </c>
      <c r="C9" s="129">
        <v>44650</v>
      </c>
      <c r="D9" s="124" t="s">
        <v>241</v>
      </c>
      <c r="E9" s="77" t="s">
        <v>53</v>
      </c>
      <c r="F9" s="84" t="s">
        <v>128</v>
      </c>
      <c r="G9" s="83" t="s">
        <v>129</v>
      </c>
      <c r="H9" s="114">
        <v>238</v>
      </c>
      <c r="I9" s="82">
        <v>2592</v>
      </c>
      <c r="J9" s="82">
        <v>2592</v>
      </c>
      <c r="K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9" s="44" t="s">
        <v>28</v>
      </c>
    </row>
    <row r="10" spans="1:12" s="1" customFormat="1" ht="33.75" x14ac:dyDescent="0.25">
      <c r="A10" s="85">
        <v>44635</v>
      </c>
      <c r="B10" s="86">
        <v>44635</v>
      </c>
      <c r="C10" s="129">
        <v>44651</v>
      </c>
      <c r="D10" s="124" t="s">
        <v>241</v>
      </c>
      <c r="E10" s="77" t="s">
        <v>100</v>
      </c>
      <c r="F10" s="84" t="s">
        <v>130</v>
      </c>
      <c r="G10" s="83" t="s">
        <v>131</v>
      </c>
      <c r="H10" s="114">
        <v>241</v>
      </c>
      <c r="I10" s="82">
        <v>2340</v>
      </c>
      <c r="J10" s="82">
        <v>2340</v>
      </c>
      <c r="K1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0" s="44" t="s">
        <v>28</v>
      </c>
    </row>
    <row r="11" spans="1:12" s="1" customFormat="1" ht="33.75" x14ac:dyDescent="0.25">
      <c r="A11" s="85">
        <v>44635</v>
      </c>
      <c r="B11" s="86">
        <v>44635</v>
      </c>
      <c r="C11" s="129">
        <v>44651</v>
      </c>
      <c r="D11" s="124" t="s">
        <v>241</v>
      </c>
      <c r="E11" s="77" t="s">
        <v>100</v>
      </c>
      <c r="F11" s="76" t="s">
        <v>99</v>
      </c>
      <c r="G11" s="83" t="s">
        <v>132</v>
      </c>
      <c r="H11" s="114">
        <v>241</v>
      </c>
      <c r="I11" s="82">
        <v>780</v>
      </c>
      <c r="J11" s="82">
        <v>780</v>
      </c>
      <c r="K1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1" s="44" t="s">
        <v>28</v>
      </c>
    </row>
    <row r="12" spans="1:12" s="1" customFormat="1" ht="33.75" x14ac:dyDescent="0.25">
      <c r="A12" s="85">
        <v>44635</v>
      </c>
      <c r="B12" s="86">
        <v>44635</v>
      </c>
      <c r="C12" s="129">
        <v>44651</v>
      </c>
      <c r="D12" s="124" t="s">
        <v>241</v>
      </c>
      <c r="E12" s="77" t="s">
        <v>100</v>
      </c>
      <c r="F12" s="76" t="s">
        <v>99</v>
      </c>
      <c r="G12" s="83" t="s">
        <v>133</v>
      </c>
      <c r="H12" s="114">
        <v>241</v>
      </c>
      <c r="I12" s="82">
        <v>780</v>
      </c>
      <c r="J12" s="82">
        <v>780</v>
      </c>
      <c r="K1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2" s="44" t="s">
        <v>28</v>
      </c>
    </row>
    <row r="13" spans="1:12" s="1" customFormat="1" ht="33.75" x14ac:dyDescent="0.25">
      <c r="A13" s="85">
        <v>44635</v>
      </c>
      <c r="B13" s="86">
        <v>44635</v>
      </c>
      <c r="C13" s="129">
        <v>44651</v>
      </c>
      <c r="D13" s="124" t="s">
        <v>241</v>
      </c>
      <c r="E13" s="77" t="s">
        <v>100</v>
      </c>
      <c r="F13" s="76" t="s">
        <v>99</v>
      </c>
      <c r="G13" s="83" t="s">
        <v>134</v>
      </c>
      <c r="H13" s="114">
        <v>241</v>
      </c>
      <c r="I13" s="82">
        <v>2340</v>
      </c>
      <c r="J13" s="82">
        <v>2340</v>
      </c>
      <c r="K1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3" s="44" t="s">
        <v>28</v>
      </c>
    </row>
    <row r="14" spans="1:12" s="1" customFormat="1" ht="51" customHeight="1" x14ac:dyDescent="0.25">
      <c r="A14" s="85">
        <v>44635</v>
      </c>
      <c r="B14" s="86">
        <v>44635</v>
      </c>
      <c r="C14" s="129">
        <v>44651</v>
      </c>
      <c r="D14" s="124" t="s">
        <v>241</v>
      </c>
      <c r="E14" s="77" t="s">
        <v>100</v>
      </c>
      <c r="F14" s="76" t="s">
        <v>99</v>
      </c>
      <c r="G14" s="83" t="s">
        <v>135</v>
      </c>
      <c r="H14" s="114">
        <v>241</v>
      </c>
      <c r="I14" s="82">
        <v>780</v>
      </c>
      <c r="J14" s="82">
        <v>780</v>
      </c>
      <c r="K1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4" s="44" t="s">
        <v>28</v>
      </c>
    </row>
    <row r="15" spans="1:12" s="1" customFormat="1" ht="45" customHeight="1" x14ac:dyDescent="0.25">
      <c r="A15" s="85">
        <v>44635</v>
      </c>
      <c r="B15" s="86">
        <v>44635</v>
      </c>
      <c r="C15" s="129">
        <v>44651</v>
      </c>
      <c r="D15" s="124" t="s">
        <v>241</v>
      </c>
      <c r="E15" s="77" t="s">
        <v>100</v>
      </c>
      <c r="F15" s="76" t="s">
        <v>99</v>
      </c>
      <c r="G15" s="83" t="s">
        <v>136</v>
      </c>
      <c r="H15" s="114">
        <v>241</v>
      </c>
      <c r="I15" s="82">
        <v>780</v>
      </c>
      <c r="J15" s="82">
        <v>780</v>
      </c>
      <c r="K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5" s="44" t="s">
        <v>28</v>
      </c>
    </row>
    <row r="16" spans="1:12" s="1" customFormat="1" ht="30" customHeight="1" x14ac:dyDescent="0.25">
      <c r="A16" s="85">
        <v>44635</v>
      </c>
      <c r="B16" s="86">
        <v>44635</v>
      </c>
      <c r="C16" s="129">
        <v>44651</v>
      </c>
      <c r="D16" s="124" t="s">
        <v>241</v>
      </c>
      <c r="E16" s="77" t="s">
        <v>21</v>
      </c>
      <c r="F16" s="84" t="s">
        <v>137</v>
      </c>
      <c r="G16" s="83" t="s">
        <v>138</v>
      </c>
      <c r="H16" s="114">
        <v>243</v>
      </c>
      <c r="I16" s="82">
        <v>30486.11</v>
      </c>
      <c r="J16" s="82">
        <v>30486.11</v>
      </c>
      <c r="K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6" s="44" t="s">
        <v>28</v>
      </c>
    </row>
    <row r="17" spans="1:12" s="1" customFormat="1" ht="30" customHeight="1" x14ac:dyDescent="0.25">
      <c r="A17" s="85">
        <v>44636</v>
      </c>
      <c r="B17" s="86">
        <v>44636</v>
      </c>
      <c r="C17" s="129">
        <v>44651</v>
      </c>
      <c r="D17" s="126" t="s">
        <v>253</v>
      </c>
      <c r="E17" s="77" t="s">
        <v>80</v>
      </c>
      <c r="F17" s="87" t="s">
        <v>139</v>
      </c>
      <c r="G17" s="88" t="s">
        <v>140</v>
      </c>
      <c r="H17" s="114">
        <v>259</v>
      </c>
      <c r="I17" s="89">
        <v>1155</v>
      </c>
      <c r="J17" s="89">
        <v>1155</v>
      </c>
      <c r="K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7" s="44" t="s">
        <v>28</v>
      </c>
    </row>
    <row r="18" spans="1:12" s="1" customFormat="1" ht="30" customHeight="1" x14ac:dyDescent="0.25">
      <c r="A18" s="85">
        <v>44636</v>
      </c>
      <c r="B18" s="86">
        <v>44636</v>
      </c>
      <c r="C18" s="129">
        <v>44651</v>
      </c>
      <c r="D18" s="126" t="s">
        <v>253</v>
      </c>
      <c r="E18" s="77" t="s">
        <v>80</v>
      </c>
      <c r="F18" s="76" t="s">
        <v>99</v>
      </c>
      <c r="G18" s="88" t="s">
        <v>141</v>
      </c>
      <c r="H18" s="114">
        <v>259</v>
      </c>
      <c r="I18" s="89">
        <v>935</v>
      </c>
      <c r="J18" s="89">
        <v>935</v>
      </c>
      <c r="K1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8" s="44" t="s">
        <v>28</v>
      </c>
    </row>
    <row r="19" spans="1:12" s="1" customFormat="1" ht="30" customHeight="1" x14ac:dyDescent="0.25">
      <c r="A19" s="85">
        <v>44636</v>
      </c>
      <c r="B19" s="86">
        <v>44636</v>
      </c>
      <c r="C19" s="129">
        <v>44651</v>
      </c>
      <c r="D19" s="126" t="s">
        <v>253</v>
      </c>
      <c r="E19" s="77" t="s">
        <v>80</v>
      </c>
      <c r="F19" s="76" t="s">
        <v>99</v>
      </c>
      <c r="G19" s="88" t="s">
        <v>142</v>
      </c>
      <c r="H19" s="114">
        <v>259</v>
      </c>
      <c r="I19" s="89">
        <v>825</v>
      </c>
      <c r="J19" s="89">
        <v>825</v>
      </c>
      <c r="K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19" s="44" t="s">
        <v>28</v>
      </c>
    </row>
    <row r="20" spans="1:12" s="1" customFormat="1" ht="30" customHeight="1" x14ac:dyDescent="0.25">
      <c r="A20" s="85">
        <v>44636</v>
      </c>
      <c r="B20" s="86">
        <v>44636</v>
      </c>
      <c r="C20" s="129">
        <v>44651</v>
      </c>
      <c r="D20" s="126" t="s">
        <v>253</v>
      </c>
      <c r="E20" s="77" t="s">
        <v>80</v>
      </c>
      <c r="F20" s="76" t="s">
        <v>99</v>
      </c>
      <c r="G20" s="88" t="s">
        <v>143</v>
      </c>
      <c r="H20" s="114">
        <v>259</v>
      </c>
      <c r="I20" s="89">
        <v>825</v>
      </c>
      <c r="J20" s="89">
        <v>825</v>
      </c>
      <c r="K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0" s="44" t="s">
        <v>28</v>
      </c>
    </row>
    <row r="21" spans="1:12" s="1" customFormat="1" ht="30" customHeight="1" x14ac:dyDescent="0.25">
      <c r="A21" s="85">
        <v>44636</v>
      </c>
      <c r="B21" s="86">
        <v>44636</v>
      </c>
      <c r="C21" s="129">
        <v>44651</v>
      </c>
      <c r="D21" s="126" t="s">
        <v>253</v>
      </c>
      <c r="E21" s="77" t="s">
        <v>80</v>
      </c>
      <c r="F21" s="76" t="s">
        <v>99</v>
      </c>
      <c r="G21" s="88" t="s">
        <v>144</v>
      </c>
      <c r="H21" s="114">
        <v>259</v>
      </c>
      <c r="I21" s="89">
        <v>1375</v>
      </c>
      <c r="J21" s="89">
        <v>1375</v>
      </c>
      <c r="K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1" s="44" t="s">
        <v>28</v>
      </c>
    </row>
    <row r="22" spans="1:12" s="1" customFormat="1" ht="30" customHeight="1" x14ac:dyDescent="0.25">
      <c r="A22" s="85">
        <v>44636</v>
      </c>
      <c r="B22" s="86">
        <v>44636</v>
      </c>
      <c r="C22" s="129">
        <v>44651</v>
      </c>
      <c r="D22" s="126" t="s">
        <v>253</v>
      </c>
      <c r="E22" s="77" t="s">
        <v>80</v>
      </c>
      <c r="F22" s="76" t="s">
        <v>99</v>
      </c>
      <c r="G22" s="88" t="s">
        <v>145</v>
      </c>
      <c r="H22" s="114">
        <v>259</v>
      </c>
      <c r="I22" s="89">
        <v>660</v>
      </c>
      <c r="J22" s="89">
        <v>660</v>
      </c>
      <c r="K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2" s="44" t="s">
        <v>28</v>
      </c>
    </row>
    <row r="23" spans="1:12" s="1" customFormat="1" ht="30" customHeight="1" x14ac:dyDescent="0.25">
      <c r="A23" s="85">
        <v>44636</v>
      </c>
      <c r="B23" s="86">
        <v>44636</v>
      </c>
      <c r="C23" s="129">
        <v>44651</v>
      </c>
      <c r="D23" s="126" t="s">
        <v>254</v>
      </c>
      <c r="E23" s="77" t="s">
        <v>146</v>
      </c>
      <c r="F23" s="87" t="s">
        <v>147</v>
      </c>
      <c r="G23" s="88" t="s">
        <v>148</v>
      </c>
      <c r="H23" s="114">
        <v>261</v>
      </c>
      <c r="I23" s="90">
        <v>72445.39</v>
      </c>
      <c r="J23" s="90">
        <v>72445.39</v>
      </c>
      <c r="K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3" s="44" t="s">
        <v>28</v>
      </c>
    </row>
    <row r="24" spans="1:12" s="1" customFormat="1" ht="36.75" customHeight="1" x14ac:dyDescent="0.25">
      <c r="A24" s="85">
        <v>44636</v>
      </c>
      <c r="B24" s="86">
        <v>44636</v>
      </c>
      <c r="C24" s="129">
        <v>44651</v>
      </c>
      <c r="D24" s="126" t="s">
        <v>255</v>
      </c>
      <c r="E24" s="77" t="s">
        <v>149</v>
      </c>
      <c r="F24" s="87" t="s">
        <v>150</v>
      </c>
      <c r="G24" s="88" t="s">
        <v>151</v>
      </c>
      <c r="H24" s="114">
        <v>268</v>
      </c>
      <c r="I24" s="89">
        <v>215626.36</v>
      </c>
      <c r="J24" s="89">
        <v>215626.36</v>
      </c>
      <c r="K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4" s="44" t="s">
        <v>28</v>
      </c>
    </row>
    <row r="25" spans="1:12" s="1" customFormat="1" ht="30" customHeight="1" x14ac:dyDescent="0.25">
      <c r="A25" s="91">
        <v>44637</v>
      </c>
      <c r="B25" s="91">
        <v>44637</v>
      </c>
      <c r="C25" s="130">
        <v>44652</v>
      </c>
      <c r="D25" s="127" t="s">
        <v>256</v>
      </c>
      <c r="E25" s="77" t="s">
        <v>43</v>
      </c>
      <c r="F25" s="87" t="s">
        <v>152</v>
      </c>
      <c r="G25" s="88" t="s">
        <v>153</v>
      </c>
      <c r="H25" s="114">
        <v>272</v>
      </c>
      <c r="I25" s="89">
        <v>317715</v>
      </c>
      <c r="J25" s="89">
        <v>317715</v>
      </c>
      <c r="K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5" s="44" t="s">
        <v>28</v>
      </c>
    </row>
    <row r="26" spans="1:12" s="1" customFormat="1" ht="30" customHeight="1" x14ac:dyDescent="0.25">
      <c r="A26" s="91">
        <v>44637</v>
      </c>
      <c r="B26" s="91">
        <v>44637</v>
      </c>
      <c r="C26" s="130">
        <v>44652</v>
      </c>
      <c r="D26" s="127" t="s">
        <v>257</v>
      </c>
      <c r="E26" s="77" t="s">
        <v>154</v>
      </c>
      <c r="F26" s="87" t="s">
        <v>155</v>
      </c>
      <c r="G26" s="88" t="s">
        <v>156</v>
      </c>
      <c r="H26" s="114">
        <v>274</v>
      </c>
      <c r="I26" s="89">
        <v>33040</v>
      </c>
      <c r="J26" s="89">
        <v>33040</v>
      </c>
      <c r="K2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6" s="44" t="s">
        <v>28</v>
      </c>
    </row>
    <row r="27" spans="1:12" s="1" customFormat="1" ht="50.25" customHeight="1" x14ac:dyDescent="0.25">
      <c r="A27" s="91">
        <v>44638</v>
      </c>
      <c r="B27" s="91">
        <v>44638</v>
      </c>
      <c r="C27" s="130">
        <v>44653</v>
      </c>
      <c r="D27" s="124" t="s">
        <v>241</v>
      </c>
      <c r="E27" s="77" t="s">
        <v>157</v>
      </c>
      <c r="F27" s="87" t="s">
        <v>158</v>
      </c>
      <c r="G27" s="88" t="s">
        <v>159</v>
      </c>
      <c r="H27" s="114">
        <v>279</v>
      </c>
      <c r="I27" s="89">
        <v>9825.14</v>
      </c>
      <c r="J27" s="89">
        <v>9825.14</v>
      </c>
      <c r="K2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7" s="44" t="s">
        <v>28</v>
      </c>
    </row>
    <row r="28" spans="1:12" s="1" customFormat="1" ht="30" customHeight="1" x14ac:dyDescent="0.25">
      <c r="A28" s="91">
        <v>44638</v>
      </c>
      <c r="B28" s="91">
        <v>44638</v>
      </c>
      <c r="C28" s="130">
        <v>44653</v>
      </c>
      <c r="D28" s="124" t="s">
        <v>241</v>
      </c>
      <c r="E28" s="77" t="s">
        <v>157</v>
      </c>
      <c r="F28" s="76" t="s">
        <v>99</v>
      </c>
      <c r="G28" s="88" t="s">
        <v>160</v>
      </c>
      <c r="H28" s="114">
        <v>279</v>
      </c>
      <c r="I28" s="89">
        <v>59616.11</v>
      </c>
      <c r="J28" s="89">
        <v>59616.11</v>
      </c>
      <c r="K2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8" s="44" t="s">
        <v>28</v>
      </c>
    </row>
    <row r="29" spans="1:12" s="1" customFormat="1" ht="30" customHeight="1" x14ac:dyDescent="0.25">
      <c r="A29" s="91">
        <v>44638</v>
      </c>
      <c r="B29" s="91">
        <v>44638</v>
      </c>
      <c r="C29" s="130">
        <v>44653</v>
      </c>
      <c r="D29" s="124" t="s">
        <v>241</v>
      </c>
      <c r="E29" s="77" t="s">
        <v>157</v>
      </c>
      <c r="F29" s="76" t="s">
        <v>99</v>
      </c>
      <c r="G29" s="88" t="s">
        <v>161</v>
      </c>
      <c r="H29" s="114">
        <v>279</v>
      </c>
      <c r="I29" s="89">
        <v>2900</v>
      </c>
      <c r="J29" s="89">
        <v>2900</v>
      </c>
      <c r="K2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29" s="44" t="s">
        <v>28</v>
      </c>
    </row>
    <row r="30" spans="1:12" s="1" customFormat="1" ht="27" customHeight="1" x14ac:dyDescent="0.25">
      <c r="A30" s="91">
        <v>44638</v>
      </c>
      <c r="B30" s="91">
        <v>44638</v>
      </c>
      <c r="C30" s="130">
        <v>44653</v>
      </c>
      <c r="D30" s="124" t="s">
        <v>241</v>
      </c>
      <c r="E30" s="77" t="s">
        <v>157</v>
      </c>
      <c r="F30" s="76" t="s">
        <v>99</v>
      </c>
      <c r="G30" s="88" t="s">
        <v>162</v>
      </c>
      <c r="H30" s="114">
        <v>279</v>
      </c>
      <c r="I30" s="89">
        <v>12325</v>
      </c>
      <c r="J30" s="89">
        <v>12325</v>
      </c>
      <c r="K3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30" s="44" t="s">
        <v>28</v>
      </c>
    </row>
    <row r="31" spans="1:12" s="1" customFormat="1" ht="30" customHeight="1" x14ac:dyDescent="0.25">
      <c r="A31" s="91">
        <v>44641</v>
      </c>
      <c r="B31" s="91">
        <v>44641</v>
      </c>
      <c r="C31" s="130">
        <v>44656</v>
      </c>
      <c r="D31" s="127" t="s">
        <v>258</v>
      </c>
      <c r="E31" s="77" t="s">
        <v>163</v>
      </c>
      <c r="F31" s="87" t="s">
        <v>164</v>
      </c>
      <c r="G31" s="88" t="s">
        <v>165</v>
      </c>
      <c r="H31" s="114">
        <v>290</v>
      </c>
      <c r="I31" s="89">
        <v>760496.43</v>
      </c>
      <c r="J31" s="89">
        <v>760496.43</v>
      </c>
      <c r="K3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31" s="44" t="s">
        <v>28</v>
      </c>
    </row>
    <row r="32" spans="1:12" s="1" customFormat="1" ht="30" customHeight="1" x14ac:dyDescent="0.25">
      <c r="A32" s="91">
        <v>44641</v>
      </c>
      <c r="B32" s="91">
        <v>44641</v>
      </c>
      <c r="C32" s="130">
        <v>44656</v>
      </c>
      <c r="D32" s="127" t="s">
        <v>259</v>
      </c>
      <c r="E32" s="77" t="s">
        <v>166</v>
      </c>
      <c r="F32" s="87" t="s">
        <v>228</v>
      </c>
      <c r="G32" s="88" t="s">
        <v>167</v>
      </c>
      <c r="H32" s="114">
        <v>292</v>
      </c>
      <c r="I32" s="89">
        <v>11200</v>
      </c>
      <c r="J32" s="89">
        <v>11200</v>
      </c>
      <c r="K3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32" s="44" t="s">
        <v>28</v>
      </c>
    </row>
    <row r="33" spans="1:12" s="1" customFormat="1" ht="30" customHeight="1" x14ac:dyDescent="0.25">
      <c r="A33" s="91">
        <v>44645</v>
      </c>
      <c r="B33" s="92">
        <v>44629</v>
      </c>
      <c r="C33" s="130">
        <v>44660</v>
      </c>
      <c r="D33" s="127" t="s">
        <v>260</v>
      </c>
      <c r="E33" s="77" t="s">
        <v>43</v>
      </c>
      <c r="F33" s="94" t="s">
        <v>171</v>
      </c>
      <c r="G33" s="88" t="s">
        <v>172</v>
      </c>
      <c r="H33" s="114">
        <v>310</v>
      </c>
      <c r="I33" s="89">
        <v>569688.19999999995</v>
      </c>
      <c r="J33" s="89">
        <v>569688.19999999995</v>
      </c>
      <c r="K3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33" s="44" t="s">
        <v>28</v>
      </c>
    </row>
    <row r="34" spans="1:12" s="1" customFormat="1" ht="34.5" customHeight="1" x14ac:dyDescent="0.25">
      <c r="A34" s="91">
        <v>44645</v>
      </c>
      <c r="B34" s="92">
        <v>44641</v>
      </c>
      <c r="C34" s="130">
        <v>44660</v>
      </c>
      <c r="D34" s="127" t="s">
        <v>263</v>
      </c>
      <c r="E34" s="106" t="s">
        <v>125</v>
      </c>
      <c r="F34" s="93" t="s">
        <v>173</v>
      </c>
      <c r="G34" s="88" t="s">
        <v>174</v>
      </c>
      <c r="H34" s="114">
        <v>314</v>
      </c>
      <c r="I34" s="89">
        <v>259600</v>
      </c>
      <c r="J34" s="89">
        <v>259600</v>
      </c>
      <c r="K3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34" s="44" t="s">
        <v>28</v>
      </c>
    </row>
    <row r="35" spans="1:12" s="1" customFormat="1" ht="30" customHeight="1" x14ac:dyDescent="0.25">
      <c r="A35" s="91">
        <v>44645</v>
      </c>
      <c r="B35" s="92">
        <v>44617</v>
      </c>
      <c r="C35" s="130">
        <v>44660</v>
      </c>
      <c r="D35" s="127" t="s">
        <v>261</v>
      </c>
      <c r="E35" s="77" t="s">
        <v>175</v>
      </c>
      <c r="F35" s="95" t="s">
        <v>176</v>
      </c>
      <c r="G35" s="88" t="s">
        <v>177</v>
      </c>
      <c r="H35" s="114">
        <v>318</v>
      </c>
      <c r="I35" s="89">
        <v>278527.2</v>
      </c>
      <c r="J35" s="89">
        <v>278527.2</v>
      </c>
      <c r="K35" s="43">
        <v>0</v>
      </c>
      <c r="L35" s="44" t="s">
        <v>28</v>
      </c>
    </row>
    <row r="36" spans="1:12" s="1" customFormat="1" ht="33" customHeight="1" x14ac:dyDescent="0.25">
      <c r="A36" s="91">
        <v>44645</v>
      </c>
      <c r="B36" s="92">
        <v>44603</v>
      </c>
      <c r="C36" s="130">
        <v>44660</v>
      </c>
      <c r="D36" s="127" t="s">
        <v>262</v>
      </c>
      <c r="E36" s="77" t="s">
        <v>175</v>
      </c>
      <c r="F36" s="96" t="s">
        <v>178</v>
      </c>
      <c r="G36" s="88" t="s">
        <v>179</v>
      </c>
      <c r="H36" s="114">
        <v>320</v>
      </c>
      <c r="I36" s="89">
        <v>90942.6</v>
      </c>
      <c r="J36" s="89">
        <v>90942.6</v>
      </c>
      <c r="K36" s="43">
        <v>0</v>
      </c>
      <c r="L36" s="44" t="s">
        <v>28</v>
      </c>
    </row>
    <row r="37" spans="1:12" s="1" customFormat="1" ht="30.75" customHeight="1" x14ac:dyDescent="0.25">
      <c r="A37" s="91">
        <v>44645</v>
      </c>
      <c r="B37" s="92">
        <v>44643</v>
      </c>
      <c r="C37" s="130">
        <v>44660</v>
      </c>
      <c r="D37" s="127" t="s">
        <v>264</v>
      </c>
      <c r="E37" s="77" t="s">
        <v>180</v>
      </c>
      <c r="F37" s="56" t="s">
        <v>182</v>
      </c>
      <c r="G37" s="88" t="s">
        <v>181</v>
      </c>
      <c r="H37" s="114">
        <v>322</v>
      </c>
      <c r="I37" s="89">
        <v>299455.68</v>
      </c>
      <c r="J37" s="89">
        <v>299455.68</v>
      </c>
      <c r="K37" s="43">
        <v>0</v>
      </c>
      <c r="L37" s="44" t="s">
        <v>28</v>
      </c>
    </row>
    <row r="38" spans="1:12" s="1" customFormat="1" ht="30" customHeight="1" x14ac:dyDescent="0.25">
      <c r="A38" s="91">
        <v>44645</v>
      </c>
      <c r="B38" s="92">
        <v>44621</v>
      </c>
      <c r="C38" s="130">
        <v>44660</v>
      </c>
      <c r="D38" s="127" t="s">
        <v>265</v>
      </c>
      <c r="E38" s="77" t="s">
        <v>183</v>
      </c>
      <c r="F38" s="97" t="s">
        <v>189</v>
      </c>
      <c r="G38" s="88" t="s">
        <v>184</v>
      </c>
      <c r="H38" s="114">
        <v>324</v>
      </c>
      <c r="I38" s="89">
        <v>64900</v>
      </c>
      <c r="J38" s="89">
        <v>64900</v>
      </c>
      <c r="K38" s="43">
        <v>0</v>
      </c>
      <c r="L38" s="44" t="s">
        <v>28</v>
      </c>
    </row>
    <row r="39" spans="1:12" s="1" customFormat="1" ht="30" customHeight="1" x14ac:dyDescent="0.25">
      <c r="A39" s="91">
        <v>44645</v>
      </c>
      <c r="B39" s="92">
        <v>44621</v>
      </c>
      <c r="C39" s="130">
        <v>44660</v>
      </c>
      <c r="D39" s="127" t="s">
        <v>266</v>
      </c>
      <c r="E39" s="77" t="s">
        <v>183</v>
      </c>
      <c r="F39" s="98" t="s">
        <v>188</v>
      </c>
      <c r="G39" s="88" t="s">
        <v>185</v>
      </c>
      <c r="H39" s="114">
        <v>326</v>
      </c>
      <c r="I39" s="89">
        <v>29998.799999999999</v>
      </c>
      <c r="J39" s="89">
        <v>29998.799999999999</v>
      </c>
      <c r="K39" s="43">
        <v>0</v>
      </c>
      <c r="L39" s="44" t="s">
        <v>28</v>
      </c>
    </row>
    <row r="40" spans="1:12" s="1" customFormat="1" ht="30" customHeight="1" x14ac:dyDescent="0.25">
      <c r="A40" s="91">
        <v>44645</v>
      </c>
      <c r="B40" s="92">
        <v>44621</v>
      </c>
      <c r="C40" s="130">
        <v>44660</v>
      </c>
      <c r="D40" s="127" t="s">
        <v>267</v>
      </c>
      <c r="E40" s="77" t="s">
        <v>183</v>
      </c>
      <c r="F40" s="97" t="s">
        <v>187</v>
      </c>
      <c r="G40" s="88" t="s">
        <v>186</v>
      </c>
      <c r="H40" s="114">
        <v>328</v>
      </c>
      <c r="I40" s="89">
        <v>161716.64000000001</v>
      </c>
      <c r="J40" s="89">
        <v>161716.64000000001</v>
      </c>
      <c r="K40" s="43">
        <v>0</v>
      </c>
      <c r="L40" s="44" t="s">
        <v>28</v>
      </c>
    </row>
    <row r="41" spans="1:12" s="1" customFormat="1" ht="30.75" customHeight="1" x14ac:dyDescent="0.25">
      <c r="A41" s="91">
        <v>44645</v>
      </c>
      <c r="B41" s="92">
        <v>44634</v>
      </c>
      <c r="C41" s="130">
        <v>44660</v>
      </c>
      <c r="D41" s="127" t="s">
        <v>268</v>
      </c>
      <c r="E41" s="77" t="s">
        <v>276</v>
      </c>
      <c r="F41" s="93" t="s">
        <v>191</v>
      </c>
      <c r="G41" s="88" t="s">
        <v>190</v>
      </c>
      <c r="H41" s="114">
        <v>331</v>
      </c>
      <c r="I41" s="89">
        <v>552000</v>
      </c>
      <c r="J41" s="89">
        <v>552000</v>
      </c>
      <c r="K41" s="43">
        <v>0</v>
      </c>
      <c r="L41" s="44" t="s">
        <v>28</v>
      </c>
    </row>
    <row r="42" spans="1:12" s="1" customFormat="1" ht="29.25" customHeight="1" x14ac:dyDescent="0.25">
      <c r="A42" s="91">
        <v>44645</v>
      </c>
      <c r="B42" s="92">
        <v>44628</v>
      </c>
      <c r="C42" s="130">
        <v>44660</v>
      </c>
      <c r="D42" s="127" t="s">
        <v>269</v>
      </c>
      <c r="E42" s="77" t="s">
        <v>276</v>
      </c>
      <c r="F42" s="56" t="s">
        <v>193</v>
      </c>
      <c r="G42" s="88" t="s">
        <v>192</v>
      </c>
      <c r="H42" s="114">
        <v>333</v>
      </c>
      <c r="I42" s="89">
        <v>330400</v>
      </c>
      <c r="J42" s="89">
        <v>330400</v>
      </c>
      <c r="K42" s="43">
        <v>0</v>
      </c>
      <c r="L42" s="44" t="s">
        <v>28</v>
      </c>
    </row>
    <row r="43" spans="1:12" s="1" customFormat="1" ht="36.75" customHeight="1" x14ac:dyDescent="0.25">
      <c r="A43" s="91">
        <v>44648</v>
      </c>
      <c r="B43" s="92">
        <v>44634</v>
      </c>
      <c r="C43" s="130">
        <v>44663</v>
      </c>
      <c r="D43" s="127" t="s">
        <v>277</v>
      </c>
      <c r="E43" s="100" t="s">
        <v>112</v>
      </c>
      <c r="F43" s="99" t="s">
        <v>195</v>
      </c>
      <c r="G43" s="88" t="s">
        <v>194</v>
      </c>
      <c r="H43" s="114">
        <v>344</v>
      </c>
      <c r="I43" s="89">
        <v>122459.89</v>
      </c>
      <c r="J43" s="89">
        <v>122459.89</v>
      </c>
      <c r="K43" s="43">
        <v>0</v>
      </c>
      <c r="L43" s="44" t="s">
        <v>28</v>
      </c>
    </row>
    <row r="44" spans="1:12" s="1" customFormat="1" ht="27.75" customHeight="1" x14ac:dyDescent="0.25">
      <c r="A44" s="91">
        <v>44648</v>
      </c>
      <c r="B44" s="92">
        <v>44620</v>
      </c>
      <c r="C44" s="130">
        <v>44663</v>
      </c>
      <c r="D44" s="127" t="s">
        <v>270</v>
      </c>
      <c r="E44" s="107" t="s">
        <v>196</v>
      </c>
      <c r="F44" s="97" t="s">
        <v>198</v>
      </c>
      <c r="G44" s="88" t="s">
        <v>197</v>
      </c>
      <c r="H44" s="114">
        <v>349</v>
      </c>
      <c r="I44" s="89">
        <v>554600</v>
      </c>
      <c r="J44" s="89">
        <v>554600</v>
      </c>
      <c r="K44" s="43">
        <v>0</v>
      </c>
      <c r="L44" s="44" t="s">
        <v>28</v>
      </c>
    </row>
    <row r="45" spans="1:12" s="1" customFormat="1" ht="30" customHeight="1" x14ac:dyDescent="0.25">
      <c r="A45" s="102">
        <v>44645</v>
      </c>
      <c r="B45" s="92">
        <v>44635</v>
      </c>
      <c r="C45" s="130">
        <v>44660</v>
      </c>
      <c r="D45" s="127" t="s">
        <v>271</v>
      </c>
      <c r="E45" s="100" t="s">
        <v>229</v>
      </c>
      <c r="F45" s="94" t="s">
        <v>200</v>
      </c>
      <c r="G45" s="101" t="s">
        <v>199</v>
      </c>
      <c r="H45" s="114">
        <v>335</v>
      </c>
      <c r="I45" s="89">
        <v>100677.93</v>
      </c>
      <c r="J45" s="89">
        <v>100677.93</v>
      </c>
      <c r="K45" s="43">
        <v>0</v>
      </c>
      <c r="L45" s="44" t="s">
        <v>28</v>
      </c>
    </row>
    <row r="46" spans="1:12" s="1" customFormat="1" ht="27.75" customHeight="1" x14ac:dyDescent="0.25">
      <c r="A46" s="91">
        <v>44648</v>
      </c>
      <c r="B46" s="92">
        <v>44624</v>
      </c>
      <c r="C46" s="130">
        <v>44663</v>
      </c>
      <c r="D46" s="126" t="s">
        <v>253</v>
      </c>
      <c r="E46" s="108" t="s">
        <v>201</v>
      </c>
      <c r="F46" s="87" t="s">
        <v>211</v>
      </c>
      <c r="G46" s="88" t="s">
        <v>202</v>
      </c>
      <c r="H46" s="114">
        <v>352</v>
      </c>
      <c r="I46" s="89">
        <v>1210</v>
      </c>
      <c r="J46" s="89">
        <v>1210</v>
      </c>
      <c r="K46" s="43">
        <v>0</v>
      </c>
      <c r="L46" s="44" t="s">
        <v>28</v>
      </c>
    </row>
    <row r="47" spans="1:12" s="1" customFormat="1" ht="30" customHeight="1" x14ac:dyDescent="0.25">
      <c r="A47" s="91">
        <v>44648</v>
      </c>
      <c r="B47" s="92">
        <v>44629</v>
      </c>
      <c r="C47" s="130">
        <v>44663</v>
      </c>
      <c r="D47" s="126" t="s">
        <v>253</v>
      </c>
      <c r="E47" s="108" t="s">
        <v>201</v>
      </c>
      <c r="F47" s="87" t="s">
        <v>210</v>
      </c>
      <c r="G47" s="88" t="s">
        <v>203</v>
      </c>
      <c r="H47" s="114">
        <v>352</v>
      </c>
      <c r="I47" s="89">
        <v>935</v>
      </c>
      <c r="J47" s="89">
        <v>935</v>
      </c>
      <c r="K47" s="43">
        <v>0</v>
      </c>
      <c r="L47" s="44" t="s">
        <v>28</v>
      </c>
    </row>
    <row r="48" spans="1:12" s="1" customFormat="1" ht="30" customHeight="1" x14ac:dyDescent="0.25">
      <c r="A48" s="91">
        <v>44648</v>
      </c>
      <c r="B48" s="92">
        <v>44631</v>
      </c>
      <c r="C48" s="130">
        <v>44663</v>
      </c>
      <c r="D48" s="126" t="s">
        <v>253</v>
      </c>
      <c r="E48" s="108" t="s">
        <v>201</v>
      </c>
      <c r="F48" s="87" t="s">
        <v>209</v>
      </c>
      <c r="G48" s="88" t="s">
        <v>204</v>
      </c>
      <c r="H48" s="114">
        <v>352</v>
      </c>
      <c r="I48" s="89">
        <v>990</v>
      </c>
      <c r="J48" s="89">
        <v>990</v>
      </c>
      <c r="K48" s="43">
        <v>0</v>
      </c>
      <c r="L48" s="44" t="s">
        <v>28</v>
      </c>
    </row>
    <row r="49" spans="1:12" s="1" customFormat="1" ht="30" customHeight="1" x14ac:dyDescent="0.25">
      <c r="A49" s="91">
        <v>44648</v>
      </c>
      <c r="B49" s="92">
        <v>44635</v>
      </c>
      <c r="C49" s="130">
        <v>44663</v>
      </c>
      <c r="D49" s="126" t="s">
        <v>253</v>
      </c>
      <c r="E49" s="108" t="s">
        <v>201</v>
      </c>
      <c r="F49" s="87" t="s">
        <v>208</v>
      </c>
      <c r="G49" s="88" t="s">
        <v>205</v>
      </c>
      <c r="H49" s="114">
        <v>352</v>
      </c>
      <c r="I49" s="89">
        <v>715</v>
      </c>
      <c r="J49" s="89">
        <v>715</v>
      </c>
      <c r="K49" s="43">
        <v>0</v>
      </c>
      <c r="L49" s="44" t="s">
        <v>28</v>
      </c>
    </row>
    <row r="50" spans="1:12" s="1" customFormat="1" ht="30" customHeight="1" x14ac:dyDescent="0.25">
      <c r="A50" s="91">
        <v>44648</v>
      </c>
      <c r="B50" s="92">
        <v>44638</v>
      </c>
      <c r="C50" s="130">
        <v>44663</v>
      </c>
      <c r="D50" s="126" t="s">
        <v>253</v>
      </c>
      <c r="E50" s="108" t="s">
        <v>201</v>
      </c>
      <c r="F50" s="87" t="s">
        <v>207</v>
      </c>
      <c r="G50" s="88" t="s">
        <v>206</v>
      </c>
      <c r="H50" s="114">
        <v>352</v>
      </c>
      <c r="I50" s="89">
        <v>1155</v>
      </c>
      <c r="J50" s="89">
        <v>1155</v>
      </c>
      <c r="K50" s="43">
        <v>0</v>
      </c>
      <c r="L50" s="44" t="s">
        <v>28</v>
      </c>
    </row>
    <row r="51" spans="1:12" s="1" customFormat="1" ht="27.75" customHeight="1" x14ac:dyDescent="0.25">
      <c r="A51" s="91">
        <v>44643</v>
      </c>
      <c r="B51" s="92">
        <v>44628</v>
      </c>
      <c r="C51" s="131">
        <v>44643</v>
      </c>
      <c r="D51" s="125" t="s">
        <v>272</v>
      </c>
      <c r="E51" s="77" t="s">
        <v>149</v>
      </c>
      <c r="F51" s="87" t="s">
        <v>225</v>
      </c>
      <c r="G51" s="88" t="s">
        <v>212</v>
      </c>
      <c r="H51" s="121" t="s">
        <v>242</v>
      </c>
      <c r="I51" s="89">
        <v>13275</v>
      </c>
      <c r="J51" s="89">
        <v>13275</v>
      </c>
      <c r="K51" s="43">
        <v>0</v>
      </c>
      <c r="L51" s="44" t="s">
        <v>28</v>
      </c>
    </row>
    <row r="52" spans="1:12" s="1" customFormat="1" ht="24" customHeight="1" x14ac:dyDescent="0.25">
      <c r="A52" s="91">
        <v>44643</v>
      </c>
      <c r="B52" s="92">
        <v>44607</v>
      </c>
      <c r="C52" s="131">
        <v>44643</v>
      </c>
      <c r="D52" s="124" t="s">
        <v>241</v>
      </c>
      <c r="E52" s="77" t="s">
        <v>91</v>
      </c>
      <c r="F52" s="21" t="s">
        <v>226</v>
      </c>
      <c r="G52" s="88" t="s">
        <v>224</v>
      </c>
      <c r="H52" s="122" t="s">
        <v>243</v>
      </c>
      <c r="I52" s="89">
        <v>23500</v>
      </c>
      <c r="J52" s="89">
        <v>23500</v>
      </c>
      <c r="K52" s="43">
        <v>0</v>
      </c>
      <c r="L52" s="44" t="s">
        <v>28</v>
      </c>
    </row>
    <row r="53" spans="1:12" s="1" customFormat="1" ht="36" customHeight="1" x14ac:dyDescent="0.25">
      <c r="A53" s="91">
        <v>44650</v>
      </c>
      <c r="B53" s="92">
        <v>44627</v>
      </c>
      <c r="C53" s="130">
        <v>44665</v>
      </c>
      <c r="D53" s="126" t="s">
        <v>273</v>
      </c>
      <c r="E53" s="77" t="s">
        <v>65</v>
      </c>
      <c r="F53" s="87" t="s">
        <v>216</v>
      </c>
      <c r="G53" s="88" t="s">
        <v>213</v>
      </c>
      <c r="H53" s="114">
        <v>361</v>
      </c>
      <c r="I53" s="89">
        <v>33171.78</v>
      </c>
      <c r="J53" s="89">
        <v>33171.78</v>
      </c>
      <c r="K53" s="43">
        <v>0</v>
      </c>
      <c r="L53" s="44" t="s">
        <v>28</v>
      </c>
    </row>
    <row r="54" spans="1:12" s="1" customFormat="1" ht="38.25" customHeight="1" x14ac:dyDescent="0.25">
      <c r="A54" s="91">
        <v>44650</v>
      </c>
      <c r="B54" s="92">
        <v>44645</v>
      </c>
      <c r="C54" s="130">
        <v>44665</v>
      </c>
      <c r="D54" s="120" t="s">
        <v>274</v>
      </c>
      <c r="E54" s="109" t="s">
        <v>163</v>
      </c>
      <c r="F54" s="87" t="s">
        <v>215</v>
      </c>
      <c r="G54" s="88" t="s">
        <v>214</v>
      </c>
      <c r="H54" s="114">
        <v>359</v>
      </c>
      <c r="I54" s="89">
        <v>35636</v>
      </c>
      <c r="J54" s="89">
        <v>35636</v>
      </c>
      <c r="K54" s="43">
        <v>0</v>
      </c>
      <c r="L54" s="44" t="s">
        <v>28</v>
      </c>
    </row>
    <row r="55" spans="1:12" s="1" customFormat="1" ht="30" customHeight="1" x14ac:dyDescent="0.25">
      <c r="A55" s="91">
        <v>44650</v>
      </c>
      <c r="B55" s="92">
        <v>44650</v>
      </c>
      <c r="C55" s="130">
        <v>44665</v>
      </c>
      <c r="D55" s="127" t="s">
        <v>270</v>
      </c>
      <c r="E55" s="109" t="s">
        <v>196</v>
      </c>
      <c r="F55" s="87" t="s">
        <v>218</v>
      </c>
      <c r="G55" s="88" t="s">
        <v>217</v>
      </c>
      <c r="H55" s="114">
        <v>364</v>
      </c>
      <c r="I55" s="89">
        <v>1637840</v>
      </c>
      <c r="J55" s="89">
        <v>1637840</v>
      </c>
      <c r="K55" s="43">
        <v>0</v>
      </c>
      <c r="L55" s="44" t="s">
        <v>28</v>
      </c>
    </row>
    <row r="56" spans="1:12" s="1" customFormat="1" ht="28.5" customHeight="1" x14ac:dyDescent="0.25">
      <c r="A56" s="91">
        <v>44650</v>
      </c>
      <c r="B56" s="92">
        <v>44642</v>
      </c>
      <c r="C56" s="130">
        <v>44665</v>
      </c>
      <c r="D56" s="120" t="s">
        <v>275</v>
      </c>
      <c r="E56" s="108" t="s">
        <v>219</v>
      </c>
      <c r="F56" s="87" t="s">
        <v>221</v>
      </c>
      <c r="G56" s="88" t="s">
        <v>220</v>
      </c>
      <c r="H56" s="114">
        <v>369</v>
      </c>
      <c r="I56" s="89">
        <v>9274.7999999999993</v>
      </c>
      <c r="J56" s="89">
        <v>9274.7999999999993</v>
      </c>
      <c r="K56" s="43">
        <v>0</v>
      </c>
      <c r="L56" s="44" t="s">
        <v>28</v>
      </c>
    </row>
    <row r="57" spans="1:12" s="1" customFormat="1" ht="28.5" customHeight="1" x14ac:dyDescent="0.25">
      <c r="A57" s="91">
        <v>44650</v>
      </c>
      <c r="B57" s="92">
        <v>44650</v>
      </c>
      <c r="C57" s="130">
        <v>44665</v>
      </c>
      <c r="D57" s="125" t="s">
        <v>266</v>
      </c>
      <c r="E57" s="108" t="s">
        <v>222</v>
      </c>
      <c r="F57" s="87" t="s">
        <v>227</v>
      </c>
      <c r="G57" s="88" t="s">
        <v>223</v>
      </c>
      <c r="H57" s="114">
        <v>382</v>
      </c>
      <c r="I57" s="89">
        <v>810601</v>
      </c>
      <c r="J57" s="89">
        <v>810601</v>
      </c>
      <c r="K57" s="43">
        <v>0</v>
      </c>
      <c r="L57" s="44" t="s">
        <v>28</v>
      </c>
    </row>
    <row r="58" spans="1:12" s="1" customFormat="1" ht="28.5" customHeight="1" x14ac:dyDescent="0.25">
      <c r="A58" s="91"/>
      <c r="B58" s="92"/>
      <c r="C58" s="130"/>
      <c r="D58" s="125"/>
      <c r="E58" s="108"/>
      <c r="F58" s="87"/>
      <c r="G58" s="88"/>
      <c r="H58" s="204"/>
      <c r="I58" s="205"/>
      <c r="J58" s="205"/>
      <c r="K58" s="206"/>
      <c r="L58" s="8"/>
    </row>
    <row r="59" spans="1:12" ht="18.75" customHeight="1" x14ac:dyDescent="0.3">
      <c r="A59" s="132"/>
      <c r="B59" s="132"/>
      <c r="C59" s="132"/>
      <c r="D59" s="132"/>
      <c r="E59" s="255" t="s">
        <v>2</v>
      </c>
      <c r="F59" s="255"/>
      <c r="G59" s="255"/>
      <c r="H59" s="103"/>
      <c r="I59" s="13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SUBTOTAL(109,Tabla433414957778193971051131211291371491611731811892012092172212292402472602702772903003043113213443313483553713783883984144244354514676836876916956997037077117157197237277317357397437477517557597637677717751747142023262023293235384145485154605763666184[MONTO FACTURADO])</f>
        <v>8066167.9099999992</v>
      </c>
      <c r="J59" s="13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SUBTOTAL(109,Tabla433414957778193971051131211291371491611731811892012092172212292402472602702772903003043113213443313483553713783883984144244354514676836876916956997037077117157197237277317357397437477517557597637677717751747142023262023293235384145485154605763666184[PAGADO])</f>
        <v>8066167.9099999992</v>
      </c>
      <c r="K59" s="2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SUBTOTAL(109,Tabla433414957778193971051131211291371491611731811892012092172212292402472602702772903003043113213443313483553713783883984144244354514676836876916956997037077117157197237277317357397437477517557597637677717751747142023262023293235384145485154605763666184[PENDIENTE])</f>
        <v>0</v>
      </c>
      <c r="L59" s="3"/>
    </row>
    <row r="60" spans="1:12" ht="15.75" customHeight="1" x14ac:dyDescent="0.25">
      <c r="H60" s="25"/>
    </row>
    <row r="61" spans="1:12" ht="15.75" customHeight="1" x14ac:dyDescent="0.25">
      <c r="H61" s="25"/>
    </row>
    <row r="62" spans="1:12" ht="15.75" customHeight="1" x14ac:dyDescent="0.25">
      <c r="H62" s="25"/>
    </row>
    <row r="63" spans="1:12" ht="15.75" customHeight="1" x14ac:dyDescent="0.25">
      <c r="H63" s="25"/>
    </row>
    <row r="64" spans="1:12" ht="14.25" customHeight="1" x14ac:dyDescent="0.25">
      <c r="B64" s="25"/>
      <c r="C64" s="25"/>
      <c r="D64" s="25"/>
      <c r="F64"/>
      <c r="H64" s="25"/>
    </row>
    <row r="65" spans="1:12" ht="14.25" customHeight="1" x14ac:dyDescent="0.25">
      <c r="A65" s="256" t="s">
        <v>168</v>
      </c>
      <c r="B65" s="256"/>
      <c r="C65" s="25"/>
      <c r="D65" s="25"/>
      <c r="F65" s="115" t="s">
        <v>3</v>
      </c>
      <c r="G65" s="25"/>
      <c r="H65" s="24"/>
      <c r="I65" s="10"/>
      <c r="J65" s="257" t="s">
        <v>4</v>
      </c>
      <c r="K65" s="257"/>
      <c r="L65" s="257"/>
    </row>
    <row r="66" spans="1:12" ht="15" customHeight="1" x14ac:dyDescent="0.25">
      <c r="A66" s="244" t="s">
        <v>5</v>
      </c>
      <c r="B66" s="244"/>
      <c r="E66" s="25"/>
      <c r="F66" s="25" t="s">
        <v>6</v>
      </c>
      <c r="H66" s="25"/>
      <c r="J66" s="244" t="s">
        <v>7</v>
      </c>
      <c r="K66" s="244"/>
      <c r="L66" s="244"/>
    </row>
    <row r="67" spans="1:12" ht="12.75" customHeight="1" x14ac:dyDescent="0.25">
      <c r="A67" s="244" t="s">
        <v>240</v>
      </c>
      <c r="B67" s="244"/>
      <c r="F67" s="25" t="s">
        <v>9</v>
      </c>
      <c r="J67" s="244" t="s">
        <v>10</v>
      </c>
      <c r="K67" s="244"/>
      <c r="L67" s="244"/>
    </row>
    <row r="68" spans="1:12" ht="39.75" customHeight="1" x14ac:dyDescent="0.25">
      <c r="A68" s="24"/>
    </row>
    <row r="71" spans="1:12" s="1" customFormat="1" ht="36" customHeight="1" x14ac:dyDescent="0.25">
      <c r="F71" s="12"/>
      <c r="H71" s="5"/>
      <c r="I71" s="6"/>
      <c r="J71" s="5"/>
      <c r="K71" s="7"/>
      <c r="L71" s="8"/>
    </row>
    <row r="72" spans="1:12" ht="39.75" customHeight="1" x14ac:dyDescent="0.25">
      <c r="K72" s="7"/>
    </row>
    <row r="73" spans="1:12" ht="39.75" customHeight="1" x14ac:dyDescent="0.25">
      <c r="K73" s="7"/>
    </row>
    <row r="74" spans="1:12" ht="39.75" customHeight="1" x14ac:dyDescent="0.25">
      <c r="K74" s="7"/>
    </row>
    <row r="75" spans="1:12" ht="39.75" customHeight="1" x14ac:dyDescent="0.25">
      <c r="K75" s="7"/>
    </row>
  </sheetData>
  <mergeCells count="10">
    <mergeCell ref="A66:B66"/>
    <mergeCell ref="A67:B67"/>
    <mergeCell ref="J65:L65"/>
    <mergeCell ref="J66:L66"/>
    <mergeCell ref="J67:L67"/>
    <mergeCell ref="E1:L1"/>
    <mergeCell ref="E2:L2"/>
    <mergeCell ref="E3:L3"/>
    <mergeCell ref="E59:G59"/>
    <mergeCell ref="A65:B65"/>
  </mergeCells>
  <dataValidations disablePrompts="1" count="1">
    <dataValidation showInputMessage="1" showErrorMessage="1" sqref="L71 L5:L58"/>
  </dataValidations>
  <pageMargins left="0.23622047244094491" right="0.23622047244094491" top="0.74803149606299213" bottom="0.74803149606299213" header="0.31496062992125984" footer="0.31496062992125984"/>
  <pageSetup paperSize="5" scale="80" orientation="landscape" r:id="rId1"/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autoPict="0" r:id="rId5">
            <anchor moveWithCells="1" sizeWithCells="1">
              <from>
                <xdr:col>4</xdr:col>
                <xdr:colOff>95250</xdr:colOff>
                <xdr:row>0</xdr:row>
                <xdr:rowOff>38100</xdr:rowOff>
              </from>
              <to>
                <xdr:col>4</xdr:col>
                <xdr:colOff>1171575</xdr:colOff>
                <xdr:row>2</xdr:row>
                <xdr:rowOff>142875</xdr:rowOff>
              </to>
            </anchor>
          </objectPr>
        </oleObject>
      </mc:Choice>
      <mc:Fallback>
        <oleObject shapeId="4097" r:id="rId4"/>
      </mc:Fallback>
    </mc:AlternateContent>
  </oleObjects>
  <tableParts count="1">
    <tablePart r:id="rId6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A3" sqref="A3:I3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0.140625" customWidth="1"/>
    <col min="6" max="6" width="52.7109375" customWidth="1"/>
    <col min="7" max="7" width="9.140625" customWidth="1"/>
    <col min="9" max="9" width="5.140625" customWidth="1"/>
  </cols>
  <sheetData>
    <row r="1" spans="1:9" ht="20.25" x14ac:dyDescent="0.3">
      <c r="A1" s="258" t="s">
        <v>237</v>
      </c>
      <c r="B1" s="258"/>
      <c r="C1" s="258"/>
      <c r="D1" s="258"/>
      <c r="E1" s="258"/>
      <c r="F1" s="258"/>
      <c r="G1" s="258"/>
      <c r="H1" s="258"/>
      <c r="I1" s="258"/>
    </row>
    <row r="2" spans="1:9" ht="26.25" x14ac:dyDescent="0.25">
      <c r="A2" s="110" t="s">
        <v>230</v>
      </c>
      <c r="B2" s="259" t="s">
        <v>231</v>
      </c>
      <c r="C2" s="260"/>
      <c r="D2" s="261" t="s">
        <v>232</v>
      </c>
      <c r="E2" s="262"/>
      <c r="F2" s="111" t="s">
        <v>233</v>
      </c>
      <c r="G2" s="111" t="s">
        <v>234</v>
      </c>
      <c r="H2" s="260" t="s">
        <v>235</v>
      </c>
      <c r="I2" s="260"/>
    </row>
    <row r="3" spans="1:9" ht="22.5" x14ac:dyDescent="0.25">
      <c r="A3" s="91">
        <v>44643</v>
      </c>
      <c r="B3" s="263"/>
      <c r="C3" s="264"/>
      <c r="D3" s="265" t="s">
        <v>91</v>
      </c>
      <c r="E3" s="266"/>
      <c r="F3" s="21" t="s">
        <v>226</v>
      </c>
      <c r="G3" s="112">
        <v>14403</v>
      </c>
      <c r="H3" s="267">
        <v>23500</v>
      </c>
      <c r="I3" s="268"/>
    </row>
    <row r="4" spans="1:9" ht="34.5" customHeight="1" x14ac:dyDescent="0.25">
      <c r="A4" s="91">
        <v>44643</v>
      </c>
      <c r="B4" s="263" t="s">
        <v>279</v>
      </c>
      <c r="C4" s="264"/>
      <c r="D4" s="265" t="s">
        <v>149</v>
      </c>
      <c r="E4" s="266"/>
      <c r="F4" s="87" t="s">
        <v>225</v>
      </c>
      <c r="G4" s="112">
        <v>14406</v>
      </c>
      <c r="H4" s="267">
        <v>13275</v>
      </c>
      <c r="I4" s="268"/>
    </row>
    <row r="5" spans="1:9" ht="15.75" x14ac:dyDescent="0.25">
      <c r="A5" s="269" t="s">
        <v>236</v>
      </c>
      <c r="B5" s="270"/>
      <c r="C5" s="270"/>
      <c r="D5" s="270"/>
      <c r="E5" s="270"/>
      <c r="F5" s="270"/>
      <c r="G5" s="271"/>
      <c r="H5" s="272">
        <f>SUM(H3:I4)</f>
        <v>36775</v>
      </c>
      <c r="I5" s="273"/>
    </row>
    <row r="10" spans="1:9" ht="15.75" x14ac:dyDescent="0.25">
      <c r="E10" s="116"/>
    </row>
  </sheetData>
  <mergeCells count="12">
    <mergeCell ref="A5:G5"/>
    <mergeCell ref="H5:I5"/>
    <mergeCell ref="B4:C4"/>
    <mergeCell ref="D4:E4"/>
    <mergeCell ref="H4:I4"/>
    <mergeCell ref="A1:I1"/>
    <mergeCell ref="B2:C2"/>
    <mergeCell ref="D2:E2"/>
    <mergeCell ref="H2:I2"/>
    <mergeCell ref="B3:C3"/>
    <mergeCell ref="D3:E3"/>
    <mergeCell ref="H3:I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670"/>
  <sheetViews>
    <sheetView workbookViewId="0">
      <selection activeCell="I37" sqref="I37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1.28515625" customWidth="1"/>
    <col min="6" max="6" width="21.7109375" style="9" customWidth="1"/>
    <col min="7" max="7" width="14.28515625" customWidth="1"/>
    <col min="8" max="8" width="15.28515625" customWidth="1"/>
    <col min="9" max="9" width="22.7109375" customWidth="1"/>
    <col min="10" max="10" width="19.42578125" customWidth="1"/>
    <col min="13" max="13" width="10.5703125" bestFit="1" customWidth="1"/>
  </cols>
  <sheetData>
    <row r="1" spans="1:12" ht="18.7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</row>
    <row r="2" spans="1:12" ht="20.25" customHeight="1" x14ac:dyDescent="0.3">
      <c r="A2" s="246" t="s">
        <v>14</v>
      </c>
      <c r="B2" s="246"/>
      <c r="C2" s="246"/>
      <c r="D2" s="246"/>
      <c r="E2" s="246"/>
      <c r="F2" s="246"/>
      <c r="G2" s="246"/>
      <c r="H2" s="246"/>
      <c r="I2" s="246"/>
      <c r="J2" s="246"/>
    </row>
    <row r="3" spans="1:12" ht="14.25" customHeight="1" thickBot="1" x14ac:dyDescent="0.3">
      <c r="A3" s="254" t="s">
        <v>170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2" ht="28.5" customHeight="1" thickBot="1" x14ac:dyDescent="0.3">
      <c r="A4" s="118" t="s">
        <v>245</v>
      </c>
      <c r="B4" s="17" t="s">
        <v>244</v>
      </c>
      <c r="C4" s="119" t="s">
        <v>20</v>
      </c>
      <c r="D4" s="117" t="s">
        <v>238</v>
      </c>
      <c r="E4" s="104" t="s">
        <v>13</v>
      </c>
      <c r="F4" s="15" t="s">
        <v>1</v>
      </c>
      <c r="G4" s="16" t="s">
        <v>11</v>
      </c>
      <c r="H4" s="16" t="s">
        <v>239</v>
      </c>
      <c r="I4" s="18" t="s">
        <v>15</v>
      </c>
      <c r="J4" s="16" t="s">
        <v>16</v>
      </c>
      <c r="K4" s="16" t="s">
        <v>17</v>
      </c>
      <c r="L4" s="19" t="s">
        <v>12</v>
      </c>
    </row>
    <row r="5" spans="1:12" s="1" customFormat="1" ht="34.5" customHeight="1" x14ac:dyDescent="0.25">
      <c r="A5" s="143">
        <v>44655</v>
      </c>
      <c r="B5" s="143">
        <v>44648</v>
      </c>
      <c r="C5" s="143">
        <v>44670</v>
      </c>
      <c r="D5" s="140" t="s">
        <v>241</v>
      </c>
      <c r="E5" s="77" t="s">
        <v>46</v>
      </c>
      <c r="F5" s="184" t="s">
        <v>249</v>
      </c>
      <c r="G5" s="148" t="s">
        <v>246</v>
      </c>
      <c r="H5" s="185">
        <v>388</v>
      </c>
      <c r="I5" s="186">
        <v>23774</v>
      </c>
      <c r="J5" s="186">
        <v>23774</v>
      </c>
      <c r="K5" s="43">
        <v>0</v>
      </c>
      <c r="L5" s="44" t="s">
        <v>28</v>
      </c>
    </row>
    <row r="6" spans="1:12" s="1" customFormat="1" ht="34.5" customHeight="1" x14ac:dyDescent="0.25">
      <c r="A6" s="143">
        <v>44655</v>
      </c>
      <c r="B6" s="143">
        <v>44648</v>
      </c>
      <c r="C6" s="143">
        <v>44670</v>
      </c>
      <c r="D6" s="140" t="s">
        <v>241</v>
      </c>
      <c r="E6" s="77" t="s">
        <v>46</v>
      </c>
      <c r="F6" s="184" t="s">
        <v>250</v>
      </c>
      <c r="G6" s="149" t="s">
        <v>247</v>
      </c>
      <c r="H6" s="185">
        <v>388</v>
      </c>
      <c r="I6" s="187">
        <v>95321.62</v>
      </c>
      <c r="J6" s="187">
        <v>95321.62</v>
      </c>
      <c r="K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6" s="44" t="s">
        <v>28</v>
      </c>
    </row>
    <row r="7" spans="1:12" s="1" customFormat="1" ht="36.75" customHeight="1" x14ac:dyDescent="0.25">
      <c r="A7" s="143">
        <v>44655</v>
      </c>
      <c r="B7" s="143">
        <v>44648</v>
      </c>
      <c r="C7" s="143">
        <v>44670</v>
      </c>
      <c r="D7" s="140" t="s">
        <v>241</v>
      </c>
      <c r="E7" s="77" t="s">
        <v>46</v>
      </c>
      <c r="F7" s="184" t="s">
        <v>251</v>
      </c>
      <c r="G7" s="150" t="s">
        <v>248</v>
      </c>
      <c r="H7" s="185">
        <v>388</v>
      </c>
      <c r="I7" s="187">
        <v>22604.71</v>
      </c>
      <c r="J7" s="187">
        <v>22604.71</v>
      </c>
      <c r="K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L7" s="44" t="s">
        <v>28</v>
      </c>
    </row>
    <row r="8" spans="1:12" s="1" customFormat="1" ht="50.25" customHeight="1" x14ac:dyDescent="0.25">
      <c r="A8" s="144">
        <v>44657</v>
      </c>
      <c r="B8" s="144">
        <v>44657</v>
      </c>
      <c r="C8" s="144">
        <v>44659</v>
      </c>
      <c r="D8" s="140" t="s">
        <v>241</v>
      </c>
      <c r="E8" s="77" t="s">
        <v>91</v>
      </c>
      <c r="F8" s="21" t="s">
        <v>280</v>
      </c>
      <c r="G8" s="151" t="s">
        <v>281</v>
      </c>
      <c r="H8" s="190" t="s">
        <v>358</v>
      </c>
      <c r="I8" s="93">
        <v>23500</v>
      </c>
      <c r="J8" s="93">
        <v>23500</v>
      </c>
      <c r="K8" s="43">
        <v>0</v>
      </c>
      <c r="L8" s="44" t="s">
        <v>28</v>
      </c>
    </row>
    <row r="9" spans="1:12" s="1" customFormat="1" ht="30" customHeight="1" x14ac:dyDescent="0.25">
      <c r="A9" s="141">
        <v>44659</v>
      </c>
      <c r="B9" s="163">
        <v>44652</v>
      </c>
      <c r="C9" s="142">
        <v>44674</v>
      </c>
      <c r="D9" s="139" t="s">
        <v>285</v>
      </c>
      <c r="E9" s="42" t="s">
        <v>282</v>
      </c>
      <c r="F9" s="97" t="s">
        <v>283</v>
      </c>
      <c r="G9" s="137" t="s">
        <v>284</v>
      </c>
      <c r="H9" s="162">
        <v>403</v>
      </c>
      <c r="I9" s="20">
        <v>45430</v>
      </c>
      <c r="J9" s="20">
        <v>45430</v>
      </c>
      <c r="K9" s="43">
        <v>0</v>
      </c>
      <c r="L9" s="44" t="s">
        <v>28</v>
      </c>
    </row>
    <row r="10" spans="1:12" s="1" customFormat="1" ht="59.25" customHeight="1" x14ac:dyDescent="0.25">
      <c r="A10" s="61">
        <v>44659</v>
      </c>
      <c r="B10" s="37">
        <v>44652</v>
      </c>
      <c r="C10" s="164">
        <v>44674</v>
      </c>
      <c r="D10" s="140" t="s">
        <v>241</v>
      </c>
      <c r="E10" s="77" t="s">
        <v>100</v>
      </c>
      <c r="F10" s="134" t="s">
        <v>286</v>
      </c>
      <c r="G10" s="152" t="s">
        <v>287</v>
      </c>
      <c r="H10" s="162">
        <v>407</v>
      </c>
      <c r="I10" s="152">
        <v>2340</v>
      </c>
      <c r="J10" s="152">
        <v>2340</v>
      </c>
      <c r="K10" s="43">
        <v>0</v>
      </c>
      <c r="L10" s="44" t="s">
        <v>28</v>
      </c>
    </row>
    <row r="11" spans="1:12" s="1" customFormat="1" ht="40.5" customHeight="1" x14ac:dyDescent="0.25">
      <c r="A11" s="61">
        <v>44659</v>
      </c>
      <c r="B11" s="37">
        <v>44652</v>
      </c>
      <c r="C11" s="164">
        <v>44674</v>
      </c>
      <c r="D11" s="140" t="s">
        <v>241</v>
      </c>
      <c r="E11" s="77" t="s">
        <v>100</v>
      </c>
      <c r="F11" s="76" t="s">
        <v>99</v>
      </c>
      <c r="G11" s="152" t="s">
        <v>288</v>
      </c>
      <c r="H11" s="162">
        <v>407</v>
      </c>
      <c r="I11" s="152">
        <v>780</v>
      </c>
      <c r="J11" s="152">
        <v>780</v>
      </c>
      <c r="K11" s="43">
        <v>0</v>
      </c>
      <c r="L11" s="44" t="s">
        <v>28</v>
      </c>
    </row>
    <row r="12" spans="1:12" s="1" customFormat="1" ht="40.5" customHeight="1" x14ac:dyDescent="0.25">
      <c r="A12" s="61">
        <v>44659</v>
      </c>
      <c r="B12" s="37">
        <v>44652</v>
      </c>
      <c r="C12" s="164">
        <v>44674</v>
      </c>
      <c r="D12" s="140" t="s">
        <v>241</v>
      </c>
      <c r="E12" s="77" t="s">
        <v>100</v>
      </c>
      <c r="F12" s="76" t="s">
        <v>99</v>
      </c>
      <c r="G12" s="152" t="s">
        <v>289</v>
      </c>
      <c r="H12" s="153">
        <v>407</v>
      </c>
      <c r="I12" s="152">
        <v>780</v>
      </c>
      <c r="J12" s="152">
        <v>780</v>
      </c>
      <c r="K12" s="43">
        <v>0</v>
      </c>
      <c r="L12" s="44" t="s">
        <v>28</v>
      </c>
    </row>
    <row r="13" spans="1:12" s="1" customFormat="1" ht="26.25" customHeight="1" x14ac:dyDescent="0.25">
      <c r="A13" s="61">
        <v>44659</v>
      </c>
      <c r="B13" s="37">
        <v>44658</v>
      </c>
      <c r="C13" s="77">
        <v>44670</v>
      </c>
      <c r="D13" s="139" t="s">
        <v>292</v>
      </c>
      <c r="E13" s="138" t="s">
        <v>290</v>
      </c>
      <c r="F13" s="133" t="s">
        <v>291</v>
      </c>
      <c r="G13" s="152" t="s">
        <v>127</v>
      </c>
      <c r="H13" s="165" t="s">
        <v>357</v>
      </c>
      <c r="I13" s="152">
        <v>11564</v>
      </c>
      <c r="J13" s="152">
        <v>11564</v>
      </c>
      <c r="K13" s="43">
        <v>0</v>
      </c>
      <c r="L13" s="44" t="s">
        <v>28</v>
      </c>
    </row>
    <row r="14" spans="1:12" s="1" customFormat="1" ht="39" customHeight="1" x14ac:dyDescent="0.25">
      <c r="A14" s="61">
        <v>44671</v>
      </c>
      <c r="B14" s="146">
        <v>44656</v>
      </c>
      <c r="C14" s="147">
        <v>44686</v>
      </c>
      <c r="D14" s="139" t="s">
        <v>293</v>
      </c>
      <c r="E14" s="166" t="s">
        <v>296</v>
      </c>
      <c r="F14" s="133" t="s">
        <v>295</v>
      </c>
      <c r="G14" s="152" t="s">
        <v>294</v>
      </c>
      <c r="H14" s="153">
        <v>447</v>
      </c>
      <c r="I14" s="152">
        <v>121894</v>
      </c>
      <c r="J14" s="152">
        <v>121894</v>
      </c>
      <c r="K14" s="43">
        <v>0</v>
      </c>
      <c r="L14" s="44" t="s">
        <v>28</v>
      </c>
    </row>
    <row r="15" spans="1:12" s="1" customFormat="1" ht="38.25" customHeight="1" x14ac:dyDescent="0.25">
      <c r="A15" s="61">
        <v>44671</v>
      </c>
      <c r="B15" s="146">
        <v>44664</v>
      </c>
      <c r="C15" s="147">
        <v>44684</v>
      </c>
      <c r="D15" s="140" t="s">
        <v>241</v>
      </c>
      <c r="E15" s="77" t="s">
        <v>21</v>
      </c>
      <c r="F15" s="188" t="s">
        <v>297</v>
      </c>
      <c r="G15" s="152" t="s">
        <v>298</v>
      </c>
      <c r="H15" s="153">
        <v>448</v>
      </c>
      <c r="I15" s="152">
        <v>30539.5</v>
      </c>
      <c r="J15" s="152">
        <v>30539.5</v>
      </c>
      <c r="K15" s="43">
        <v>0</v>
      </c>
      <c r="L15" s="44" t="s">
        <v>28</v>
      </c>
    </row>
    <row r="16" spans="1:12" s="1" customFormat="1" ht="36" customHeight="1" x14ac:dyDescent="0.25">
      <c r="A16" s="61">
        <v>44671</v>
      </c>
      <c r="B16" s="146">
        <v>44652</v>
      </c>
      <c r="C16" s="147">
        <v>44685</v>
      </c>
      <c r="D16" s="140" t="s">
        <v>241</v>
      </c>
      <c r="E16" s="77" t="s">
        <v>53</v>
      </c>
      <c r="F16" s="189" t="s">
        <v>299</v>
      </c>
      <c r="G16" s="152" t="s">
        <v>300</v>
      </c>
      <c r="H16" s="153">
        <v>449</v>
      </c>
      <c r="I16" s="152">
        <v>2896</v>
      </c>
      <c r="J16" s="152">
        <v>2896</v>
      </c>
      <c r="K16" s="43">
        <v>0</v>
      </c>
      <c r="L16" s="44" t="s">
        <v>28</v>
      </c>
    </row>
    <row r="17" spans="1:12" s="1" customFormat="1" ht="81" customHeight="1" x14ac:dyDescent="0.25">
      <c r="A17" s="61">
        <v>44671</v>
      </c>
      <c r="B17" s="146">
        <v>44657</v>
      </c>
      <c r="C17" s="147">
        <v>44686</v>
      </c>
      <c r="D17" s="167" t="s">
        <v>303</v>
      </c>
      <c r="E17" s="168" t="s">
        <v>301</v>
      </c>
      <c r="F17" s="154" t="s">
        <v>308</v>
      </c>
      <c r="G17" s="152" t="s">
        <v>302</v>
      </c>
      <c r="H17" s="153">
        <v>451</v>
      </c>
      <c r="I17" s="152">
        <v>956907.38</v>
      </c>
      <c r="J17" s="152">
        <v>956907.38</v>
      </c>
      <c r="K17" s="43">
        <v>0</v>
      </c>
      <c r="L17" s="44" t="s">
        <v>28</v>
      </c>
    </row>
    <row r="18" spans="1:12" s="1" customFormat="1" ht="47.25" customHeight="1" x14ac:dyDescent="0.25">
      <c r="A18" s="61">
        <v>44671</v>
      </c>
      <c r="B18" s="146">
        <v>44657</v>
      </c>
      <c r="C18" s="147">
        <v>44686</v>
      </c>
      <c r="D18" s="167" t="s">
        <v>307</v>
      </c>
      <c r="E18" s="156" t="s">
        <v>304</v>
      </c>
      <c r="F18" s="155" t="s">
        <v>305</v>
      </c>
      <c r="G18" s="152" t="s">
        <v>306</v>
      </c>
      <c r="H18" s="153">
        <v>454</v>
      </c>
      <c r="I18" s="152">
        <v>564966.52</v>
      </c>
      <c r="J18" s="152">
        <v>564966.52</v>
      </c>
      <c r="K18" s="43">
        <v>0</v>
      </c>
      <c r="L18" s="44" t="s">
        <v>28</v>
      </c>
    </row>
    <row r="19" spans="1:12" s="1" customFormat="1" ht="74.25" customHeight="1" x14ac:dyDescent="0.25">
      <c r="A19" s="61">
        <v>44671</v>
      </c>
      <c r="B19" s="146">
        <v>44657</v>
      </c>
      <c r="C19" s="147">
        <v>44686</v>
      </c>
      <c r="D19" s="167" t="s">
        <v>273</v>
      </c>
      <c r="E19" s="162" t="s">
        <v>65</v>
      </c>
      <c r="F19" s="169" t="s">
        <v>339</v>
      </c>
      <c r="G19" s="152" t="s">
        <v>338</v>
      </c>
      <c r="H19" s="153">
        <v>460</v>
      </c>
      <c r="I19" s="170">
        <v>33171.78</v>
      </c>
      <c r="J19" s="171">
        <v>33171.78</v>
      </c>
      <c r="K19" s="43">
        <v>0</v>
      </c>
      <c r="L19" s="44" t="s">
        <v>28</v>
      </c>
    </row>
    <row r="20" spans="1:12" s="1" customFormat="1" ht="33.75" customHeight="1" x14ac:dyDescent="0.25">
      <c r="A20" s="61">
        <v>44671</v>
      </c>
      <c r="B20" s="145">
        <v>44651</v>
      </c>
      <c r="C20" s="142">
        <v>44686</v>
      </c>
      <c r="D20" s="167" t="s">
        <v>340</v>
      </c>
      <c r="E20" s="135" t="s">
        <v>310</v>
      </c>
      <c r="F20" s="135" t="s">
        <v>342</v>
      </c>
      <c r="G20" s="152" t="s">
        <v>341</v>
      </c>
      <c r="H20" s="153">
        <v>462</v>
      </c>
      <c r="I20" s="170">
        <v>66000</v>
      </c>
      <c r="J20" s="171">
        <v>66000</v>
      </c>
      <c r="K20" s="43">
        <v>0</v>
      </c>
      <c r="L20" s="44" t="s">
        <v>28</v>
      </c>
    </row>
    <row r="21" spans="1:12" s="1" customFormat="1" ht="37.5" customHeight="1" x14ac:dyDescent="0.25">
      <c r="A21" s="61">
        <v>44671</v>
      </c>
      <c r="B21" s="146">
        <v>44651</v>
      </c>
      <c r="C21" s="147">
        <v>44686</v>
      </c>
      <c r="D21" s="167" t="s">
        <v>343</v>
      </c>
      <c r="E21" s="135" t="s">
        <v>310</v>
      </c>
      <c r="F21" s="135" t="s">
        <v>345</v>
      </c>
      <c r="G21" s="152" t="s">
        <v>344</v>
      </c>
      <c r="H21" s="153">
        <v>464</v>
      </c>
      <c r="I21" s="170">
        <v>103179.2</v>
      </c>
      <c r="J21" s="171">
        <v>103179.2</v>
      </c>
      <c r="K21" s="43">
        <v>0</v>
      </c>
      <c r="L21" s="44" t="s">
        <v>28</v>
      </c>
    </row>
    <row r="22" spans="1:12" s="1" customFormat="1" ht="40.5" customHeight="1" x14ac:dyDescent="0.25">
      <c r="A22" s="61">
        <v>44671</v>
      </c>
      <c r="B22" s="146">
        <v>44655</v>
      </c>
      <c r="C22" s="147">
        <v>44686</v>
      </c>
      <c r="D22" s="167" t="s">
        <v>347</v>
      </c>
      <c r="E22" s="162" t="s">
        <v>311</v>
      </c>
      <c r="F22" s="135" t="s">
        <v>348</v>
      </c>
      <c r="G22" s="152" t="s">
        <v>346</v>
      </c>
      <c r="H22" s="153">
        <v>467</v>
      </c>
      <c r="I22" s="170">
        <v>31152</v>
      </c>
      <c r="J22" s="171">
        <v>31152</v>
      </c>
      <c r="K22" s="43">
        <v>0</v>
      </c>
      <c r="L22" s="44" t="s">
        <v>28</v>
      </c>
    </row>
    <row r="23" spans="1:12" s="1" customFormat="1" ht="85.5" customHeight="1" x14ac:dyDescent="0.25">
      <c r="A23" s="61">
        <v>44671</v>
      </c>
      <c r="B23" s="37">
        <v>44669</v>
      </c>
      <c r="C23" s="161">
        <v>44686</v>
      </c>
      <c r="D23" s="167" t="s">
        <v>350</v>
      </c>
      <c r="E23" s="153" t="s">
        <v>312</v>
      </c>
      <c r="F23" s="136" t="s">
        <v>351</v>
      </c>
      <c r="G23" s="20" t="s">
        <v>349</v>
      </c>
      <c r="H23" s="153">
        <v>471</v>
      </c>
      <c r="I23" s="20">
        <v>375240</v>
      </c>
      <c r="J23" s="20">
        <v>375240</v>
      </c>
      <c r="K23" s="43">
        <v>0</v>
      </c>
      <c r="L23" s="44" t="s">
        <v>28</v>
      </c>
    </row>
    <row r="24" spans="1:12" s="1" customFormat="1" ht="23.25" x14ac:dyDescent="0.25">
      <c r="A24" s="61">
        <v>44672</v>
      </c>
      <c r="B24" s="37">
        <v>44642</v>
      </c>
      <c r="C24" s="161">
        <v>44687</v>
      </c>
      <c r="D24" s="167" t="s">
        <v>333</v>
      </c>
      <c r="E24" s="136" t="s">
        <v>313</v>
      </c>
      <c r="F24" s="136" t="s">
        <v>326</v>
      </c>
      <c r="G24" s="20" t="s">
        <v>318</v>
      </c>
      <c r="H24" s="153">
        <v>476</v>
      </c>
      <c r="I24" s="20">
        <v>990</v>
      </c>
      <c r="J24" s="20">
        <v>990</v>
      </c>
      <c r="K24" s="43">
        <v>0</v>
      </c>
      <c r="L24" s="44" t="s">
        <v>28</v>
      </c>
    </row>
    <row r="25" spans="1:12" s="1" customFormat="1" ht="23.25" x14ac:dyDescent="0.25">
      <c r="A25" s="61">
        <v>44672</v>
      </c>
      <c r="B25" s="159">
        <v>44645</v>
      </c>
      <c r="C25" s="161">
        <v>44687</v>
      </c>
      <c r="D25" s="167" t="s">
        <v>333</v>
      </c>
      <c r="E25" s="136" t="s">
        <v>313</v>
      </c>
      <c r="F25" s="136" t="s">
        <v>327</v>
      </c>
      <c r="G25" s="20" t="s">
        <v>319</v>
      </c>
      <c r="H25" s="153">
        <v>476</v>
      </c>
      <c r="I25" s="20">
        <v>935</v>
      </c>
      <c r="J25" s="20">
        <v>935</v>
      </c>
      <c r="K25" s="43">
        <v>0</v>
      </c>
      <c r="L25" s="44" t="s">
        <v>28</v>
      </c>
    </row>
    <row r="26" spans="1:12" s="1" customFormat="1" ht="23.25" x14ac:dyDescent="0.25">
      <c r="A26" s="61">
        <v>44672</v>
      </c>
      <c r="B26" s="159">
        <v>44649</v>
      </c>
      <c r="C26" s="161">
        <v>44687</v>
      </c>
      <c r="D26" s="167" t="s">
        <v>333</v>
      </c>
      <c r="E26" s="136" t="s">
        <v>313</v>
      </c>
      <c r="F26" s="136" t="s">
        <v>328</v>
      </c>
      <c r="G26" s="20" t="s">
        <v>320</v>
      </c>
      <c r="H26" s="153">
        <v>476</v>
      </c>
      <c r="I26" s="20">
        <v>880</v>
      </c>
      <c r="J26" s="20">
        <v>880</v>
      </c>
      <c r="K26" s="43">
        <v>0</v>
      </c>
      <c r="L26" s="44" t="s">
        <v>28</v>
      </c>
    </row>
    <row r="27" spans="1:12" s="1" customFormat="1" ht="23.25" x14ac:dyDescent="0.25">
      <c r="A27" s="61">
        <v>44672</v>
      </c>
      <c r="B27" s="159">
        <v>44652</v>
      </c>
      <c r="C27" s="161">
        <v>44687</v>
      </c>
      <c r="D27" s="167" t="s">
        <v>333</v>
      </c>
      <c r="E27" s="136" t="s">
        <v>313</v>
      </c>
      <c r="F27" s="136" t="s">
        <v>327</v>
      </c>
      <c r="G27" s="20" t="s">
        <v>321</v>
      </c>
      <c r="H27" s="153">
        <v>476</v>
      </c>
      <c r="I27" s="20">
        <v>935</v>
      </c>
      <c r="J27" s="20">
        <v>935</v>
      </c>
      <c r="K27" s="43">
        <v>0</v>
      </c>
      <c r="L27" s="44" t="s">
        <v>28</v>
      </c>
    </row>
    <row r="28" spans="1:12" s="1" customFormat="1" ht="23.25" x14ac:dyDescent="0.25">
      <c r="A28" s="61">
        <v>44672</v>
      </c>
      <c r="B28" s="159">
        <v>44656</v>
      </c>
      <c r="C28" s="161">
        <v>44687</v>
      </c>
      <c r="D28" s="167" t="s">
        <v>333</v>
      </c>
      <c r="E28" s="136" t="s">
        <v>313</v>
      </c>
      <c r="F28" s="136" t="s">
        <v>329</v>
      </c>
      <c r="G28" s="20" t="s">
        <v>322</v>
      </c>
      <c r="H28" s="153">
        <v>476</v>
      </c>
      <c r="I28" s="20">
        <v>770</v>
      </c>
      <c r="J28" s="20">
        <v>770</v>
      </c>
      <c r="K28" s="43">
        <v>0</v>
      </c>
      <c r="L28" s="44" t="s">
        <v>28</v>
      </c>
    </row>
    <row r="29" spans="1:12" s="1" customFormat="1" ht="23.25" x14ac:dyDescent="0.25">
      <c r="A29" s="61">
        <v>44672</v>
      </c>
      <c r="B29" s="159">
        <v>44659</v>
      </c>
      <c r="C29" s="161">
        <v>44687</v>
      </c>
      <c r="D29" s="167" t="s">
        <v>333</v>
      </c>
      <c r="E29" s="136" t="s">
        <v>313</v>
      </c>
      <c r="F29" s="136" t="s">
        <v>330</v>
      </c>
      <c r="G29" s="20" t="s">
        <v>323</v>
      </c>
      <c r="H29" s="153">
        <v>476</v>
      </c>
      <c r="I29" s="20">
        <v>1045</v>
      </c>
      <c r="J29" s="20">
        <v>1045</v>
      </c>
      <c r="K29" s="43">
        <v>0</v>
      </c>
      <c r="L29" s="44" t="s">
        <v>28</v>
      </c>
    </row>
    <row r="30" spans="1:12" s="1" customFormat="1" ht="23.25" x14ac:dyDescent="0.25">
      <c r="A30" s="61">
        <v>44672</v>
      </c>
      <c r="B30" s="159">
        <v>44663</v>
      </c>
      <c r="C30" s="161">
        <v>44687</v>
      </c>
      <c r="D30" s="167" t="s">
        <v>333</v>
      </c>
      <c r="E30" s="136" t="s">
        <v>313</v>
      </c>
      <c r="F30" s="136" t="s">
        <v>331</v>
      </c>
      <c r="G30" s="20" t="s">
        <v>324</v>
      </c>
      <c r="H30" s="153">
        <v>476</v>
      </c>
      <c r="I30" s="20">
        <v>825</v>
      </c>
      <c r="J30" s="20">
        <v>825</v>
      </c>
      <c r="K30" s="43">
        <v>0</v>
      </c>
      <c r="L30" s="44" t="s">
        <v>28</v>
      </c>
    </row>
    <row r="31" spans="1:12" s="1" customFormat="1" ht="23.25" x14ac:dyDescent="0.25">
      <c r="A31" s="61">
        <v>44672</v>
      </c>
      <c r="B31" s="159">
        <v>44665</v>
      </c>
      <c r="C31" s="161">
        <v>44687</v>
      </c>
      <c r="D31" s="167" t="s">
        <v>333</v>
      </c>
      <c r="E31" s="136" t="s">
        <v>313</v>
      </c>
      <c r="F31" s="136" t="s">
        <v>332</v>
      </c>
      <c r="G31" s="20" t="s">
        <v>325</v>
      </c>
      <c r="H31" s="153">
        <v>476</v>
      </c>
      <c r="I31" s="20">
        <v>550</v>
      </c>
      <c r="J31" s="20">
        <v>550</v>
      </c>
      <c r="K31" s="43">
        <v>0</v>
      </c>
      <c r="L31" s="44" t="s">
        <v>28</v>
      </c>
    </row>
    <row r="32" spans="1:12" s="1" customFormat="1" ht="53.25" customHeight="1" x14ac:dyDescent="0.25">
      <c r="A32" s="61">
        <v>44673</v>
      </c>
      <c r="B32" s="37">
        <v>44655</v>
      </c>
      <c r="C32" s="161">
        <v>44688</v>
      </c>
      <c r="D32" s="167" t="s">
        <v>315</v>
      </c>
      <c r="E32" s="153" t="s">
        <v>314</v>
      </c>
      <c r="F32" s="172" t="s">
        <v>316</v>
      </c>
      <c r="G32" s="20" t="s">
        <v>317</v>
      </c>
      <c r="H32" s="153">
        <v>480</v>
      </c>
      <c r="I32" s="20">
        <v>326400</v>
      </c>
      <c r="J32" s="171">
        <v>326400</v>
      </c>
      <c r="K32" s="43">
        <v>0</v>
      </c>
      <c r="L32" s="44" t="s">
        <v>28</v>
      </c>
    </row>
    <row r="33" spans="1:12" s="1" customFormat="1" ht="23.25" x14ac:dyDescent="0.25">
      <c r="A33" s="61">
        <v>44669</v>
      </c>
      <c r="B33" s="61">
        <v>44663</v>
      </c>
      <c r="C33" s="160">
        <v>44673</v>
      </c>
      <c r="D33" s="167" t="s">
        <v>336</v>
      </c>
      <c r="E33" s="41" t="s">
        <v>334</v>
      </c>
      <c r="F33" s="173" t="s">
        <v>337</v>
      </c>
      <c r="G33" s="20" t="s">
        <v>335</v>
      </c>
      <c r="H33" s="165" t="s">
        <v>355</v>
      </c>
      <c r="I33" s="20">
        <v>4262.16</v>
      </c>
      <c r="J33" s="171">
        <v>4262.16</v>
      </c>
      <c r="K33" s="43">
        <v>0</v>
      </c>
      <c r="L33" s="44" t="s">
        <v>28</v>
      </c>
    </row>
    <row r="34" spans="1:12" s="1" customFormat="1" ht="82.5" customHeight="1" x14ac:dyDescent="0.25">
      <c r="A34" s="61">
        <v>44669</v>
      </c>
      <c r="B34" s="37">
        <v>44659</v>
      </c>
      <c r="C34" s="161">
        <v>44673</v>
      </c>
      <c r="D34" s="167" t="s">
        <v>352</v>
      </c>
      <c r="E34" s="166" t="s">
        <v>296</v>
      </c>
      <c r="F34" s="174" t="s">
        <v>354</v>
      </c>
      <c r="G34" s="20" t="s">
        <v>353</v>
      </c>
      <c r="H34" s="165" t="s">
        <v>356</v>
      </c>
      <c r="I34" s="175">
        <v>10974</v>
      </c>
      <c r="J34" s="171">
        <v>10974</v>
      </c>
      <c r="K34" s="43">
        <v>0</v>
      </c>
      <c r="L34" s="44" t="s">
        <v>28</v>
      </c>
    </row>
    <row r="35" spans="1:12" s="1" customFormat="1" ht="48" customHeight="1" x14ac:dyDescent="0.25">
      <c r="A35" s="77">
        <v>44676</v>
      </c>
      <c r="B35" s="37">
        <v>44672</v>
      </c>
      <c r="C35" s="183">
        <v>44669</v>
      </c>
      <c r="D35" s="176" t="s">
        <v>241</v>
      </c>
      <c r="E35" s="77" t="s">
        <v>91</v>
      </c>
      <c r="F35" s="21" t="s">
        <v>363</v>
      </c>
      <c r="G35" s="39" t="s">
        <v>364</v>
      </c>
      <c r="H35" s="180" t="s">
        <v>382</v>
      </c>
      <c r="I35" s="56">
        <v>23500</v>
      </c>
      <c r="J35" s="56">
        <v>23500</v>
      </c>
      <c r="K35" s="43">
        <v>0</v>
      </c>
      <c r="L35" s="44" t="s">
        <v>28</v>
      </c>
    </row>
    <row r="36" spans="1:12" s="1" customFormat="1" ht="48" customHeight="1" x14ac:dyDescent="0.25">
      <c r="A36" s="77">
        <v>44677</v>
      </c>
      <c r="B36" s="37">
        <v>44673</v>
      </c>
      <c r="C36" s="161">
        <v>44692</v>
      </c>
      <c r="D36" s="167" t="s">
        <v>367</v>
      </c>
      <c r="E36" s="177" t="s">
        <v>312</v>
      </c>
      <c r="F36" s="21" t="s">
        <v>365</v>
      </c>
      <c r="G36" s="39" t="s">
        <v>366</v>
      </c>
      <c r="H36" s="178">
        <v>491</v>
      </c>
      <c r="I36" s="56">
        <v>208860</v>
      </c>
      <c r="J36" s="56">
        <v>208860</v>
      </c>
      <c r="K36" s="43">
        <v>0</v>
      </c>
      <c r="L36" s="44" t="s">
        <v>28</v>
      </c>
    </row>
    <row r="37" spans="1:12" s="1" customFormat="1" ht="33.75" customHeight="1" x14ac:dyDescent="0.25">
      <c r="A37" s="77">
        <v>44677</v>
      </c>
      <c r="B37" s="37">
        <v>44676</v>
      </c>
      <c r="C37" s="161">
        <v>44692</v>
      </c>
      <c r="D37" s="167" t="s">
        <v>370</v>
      </c>
      <c r="E37" s="107" t="s">
        <v>196</v>
      </c>
      <c r="F37" s="21" t="s">
        <v>368</v>
      </c>
      <c r="G37" s="39" t="s">
        <v>369</v>
      </c>
      <c r="H37" s="178">
        <v>493</v>
      </c>
      <c r="I37" s="56">
        <v>336300</v>
      </c>
      <c r="J37" s="56">
        <v>336300</v>
      </c>
      <c r="K37" s="43">
        <v>0</v>
      </c>
      <c r="L37" s="44" t="s">
        <v>28</v>
      </c>
    </row>
    <row r="38" spans="1:12" s="1" customFormat="1" ht="41.25" customHeight="1" x14ac:dyDescent="0.25">
      <c r="A38" s="77">
        <v>44677</v>
      </c>
      <c r="B38" s="37">
        <v>44676</v>
      </c>
      <c r="C38" s="161">
        <v>44693</v>
      </c>
      <c r="D38" s="167" t="s">
        <v>372</v>
      </c>
      <c r="E38" s="177" t="s">
        <v>371</v>
      </c>
      <c r="F38" s="21" t="s">
        <v>373</v>
      </c>
      <c r="G38" s="39" t="s">
        <v>374</v>
      </c>
      <c r="H38" s="178">
        <v>496</v>
      </c>
      <c r="I38" s="56">
        <v>150467.70000000001</v>
      </c>
      <c r="J38" s="56">
        <v>150467.70000000001</v>
      </c>
      <c r="K38" s="43">
        <v>0</v>
      </c>
      <c r="L38" s="44" t="s">
        <v>28</v>
      </c>
    </row>
    <row r="39" spans="1:12" s="1" customFormat="1" ht="70.5" customHeight="1" x14ac:dyDescent="0.25">
      <c r="A39" s="77">
        <v>44678</v>
      </c>
      <c r="B39" s="37">
        <v>44677</v>
      </c>
      <c r="C39" s="161">
        <v>44693</v>
      </c>
      <c r="D39" s="167" t="s">
        <v>375</v>
      </c>
      <c r="E39" s="77" t="s">
        <v>43</v>
      </c>
      <c r="F39" s="21" t="s">
        <v>376</v>
      </c>
      <c r="G39" s="39" t="s">
        <v>377</v>
      </c>
      <c r="H39" s="178">
        <v>502</v>
      </c>
      <c r="I39" s="56">
        <v>246384</v>
      </c>
      <c r="J39" s="56">
        <v>246384</v>
      </c>
      <c r="K39" s="43">
        <v>0</v>
      </c>
      <c r="L39" s="44" t="s">
        <v>28</v>
      </c>
    </row>
    <row r="40" spans="1:12" s="1" customFormat="1" ht="27.75" customHeight="1" x14ac:dyDescent="0.25">
      <c r="A40" s="77">
        <v>44679</v>
      </c>
      <c r="B40" s="37">
        <v>44678</v>
      </c>
      <c r="C40" s="161">
        <v>44695</v>
      </c>
      <c r="D40" s="167" t="s">
        <v>379</v>
      </c>
      <c r="E40" s="77" t="s">
        <v>378</v>
      </c>
      <c r="F40" s="21" t="s">
        <v>380</v>
      </c>
      <c r="G40" s="39" t="s">
        <v>381</v>
      </c>
      <c r="H40" s="178">
        <v>507</v>
      </c>
      <c r="I40" s="56">
        <v>162692.5</v>
      </c>
      <c r="J40" s="56">
        <v>162692.5</v>
      </c>
      <c r="K40" s="43">
        <v>0</v>
      </c>
      <c r="L40" s="44" t="s">
        <v>28</v>
      </c>
    </row>
    <row r="41" spans="1:12" ht="18.75" customHeight="1" x14ac:dyDescent="0.25">
      <c r="A41" s="255" t="s">
        <v>2</v>
      </c>
      <c r="B41" s="255"/>
      <c r="C41" s="255"/>
      <c r="D41" s="255"/>
      <c r="E41" s="255"/>
      <c r="F41" s="255"/>
      <c r="G41" s="60"/>
      <c r="H41" s="60"/>
      <c r="I41" s="157">
        <f>SUM(I5:I40)</f>
        <v>3988811.0700000003</v>
      </c>
      <c r="J41" s="157">
        <f>SUM(J5:J40)</f>
        <v>3988811.0700000003</v>
      </c>
      <c r="K41" s="132"/>
      <c r="L41" s="132"/>
    </row>
    <row r="42" spans="1:12" ht="15.75" customHeight="1" x14ac:dyDescent="0.25">
      <c r="E42" s="25"/>
      <c r="F42" s="25"/>
    </row>
    <row r="43" spans="1:12" ht="15.75" customHeight="1" x14ac:dyDescent="0.25">
      <c r="E43" s="25"/>
      <c r="F43" s="25"/>
    </row>
    <row r="44" spans="1:12" ht="15.75" customHeight="1" x14ac:dyDescent="0.25">
      <c r="A44" s="274" t="s">
        <v>309</v>
      </c>
      <c r="B44" s="274"/>
      <c r="E44" s="25"/>
      <c r="F44" s="25"/>
    </row>
    <row r="45" spans="1:12" ht="14.25" customHeight="1" x14ac:dyDescent="0.25">
      <c r="A45" s="244" t="s">
        <v>8</v>
      </c>
      <c r="B45" s="244"/>
      <c r="E45" s="245" t="s">
        <v>9</v>
      </c>
      <c r="F45" s="245"/>
      <c r="I45" s="245" t="s">
        <v>10</v>
      </c>
      <c r="J45" s="245"/>
    </row>
    <row r="46" spans="1:12" ht="14.25" customHeight="1" x14ac:dyDescent="0.25">
      <c r="A46" s="243" t="s">
        <v>168</v>
      </c>
      <c r="B46" s="243"/>
      <c r="E46" s="243" t="s">
        <v>3</v>
      </c>
      <c r="F46" s="243"/>
      <c r="G46" s="10"/>
      <c r="I46" s="243" t="s">
        <v>4</v>
      </c>
      <c r="J46" s="243"/>
    </row>
    <row r="47" spans="1:12" ht="15" customHeight="1" x14ac:dyDescent="0.25">
      <c r="A47" s="244" t="s">
        <v>5</v>
      </c>
      <c r="B47" s="244"/>
      <c r="E47" s="244" t="s">
        <v>6</v>
      </c>
      <c r="F47" s="244"/>
      <c r="I47" s="244" t="s">
        <v>7</v>
      </c>
      <c r="J47" s="244"/>
    </row>
    <row r="48" spans="1:12" ht="22.5" customHeight="1" x14ac:dyDescent="0.25">
      <c r="F48"/>
    </row>
    <row r="49" spans="2:10" ht="39.75" customHeight="1" x14ac:dyDescent="0.25">
      <c r="E49" s="25"/>
      <c r="F49"/>
    </row>
    <row r="50" spans="2:10" ht="39.75" customHeight="1" x14ac:dyDescent="0.25">
      <c r="F50"/>
    </row>
    <row r="51" spans="2:10" ht="39.75" customHeight="1" x14ac:dyDescent="0.25">
      <c r="F51"/>
    </row>
    <row r="52" spans="2:10" s="1" customFormat="1" ht="36" customHeight="1" x14ac:dyDescent="0.25">
      <c r="B52" s="12"/>
      <c r="E52" s="4"/>
      <c r="F52" s="5"/>
      <c r="G52" s="6"/>
      <c r="H52" s="5"/>
      <c r="I52" s="7"/>
      <c r="J52" s="8"/>
    </row>
    <row r="53" spans="2:10" ht="39.75" customHeight="1" x14ac:dyDescent="0.25">
      <c r="F53"/>
      <c r="I53" s="7"/>
    </row>
    <row r="54" spans="2:10" ht="39.75" customHeight="1" x14ac:dyDescent="0.25">
      <c r="F54"/>
      <c r="I54" s="7"/>
    </row>
    <row r="55" spans="2:10" ht="39.75" customHeight="1" x14ac:dyDescent="0.25">
      <c r="F55"/>
      <c r="I55" s="7"/>
    </row>
    <row r="56" spans="2:10" ht="39.75" customHeight="1" x14ac:dyDescent="0.25">
      <c r="F56"/>
      <c r="I56" s="7"/>
    </row>
    <row r="57" spans="2:10" ht="39.75" customHeight="1" x14ac:dyDescent="0.25">
      <c r="F57"/>
    </row>
    <row r="58" spans="2:10" ht="39.75" customHeight="1" x14ac:dyDescent="0.25">
      <c r="F58"/>
    </row>
    <row r="59" spans="2:10" ht="39.75" customHeight="1" x14ac:dyDescent="0.25">
      <c r="F59"/>
    </row>
    <row r="60" spans="2:10" ht="39.75" customHeight="1" x14ac:dyDescent="0.25">
      <c r="F60"/>
    </row>
    <row r="61" spans="2:10" ht="39.75" customHeight="1" x14ac:dyDescent="0.25">
      <c r="F61"/>
    </row>
    <row r="62" spans="2:10" ht="39.75" customHeight="1" x14ac:dyDescent="0.25">
      <c r="F62"/>
    </row>
    <row r="63" spans="2:10" ht="39.75" customHeight="1" x14ac:dyDescent="0.25">
      <c r="F63"/>
    </row>
    <row r="64" spans="2:10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  <row r="670" spans="6:6" ht="39.75" customHeight="1" x14ac:dyDescent="0.25">
      <c r="F670"/>
    </row>
  </sheetData>
  <mergeCells count="14">
    <mergeCell ref="E46:F46"/>
    <mergeCell ref="I46:J46"/>
    <mergeCell ref="E47:F47"/>
    <mergeCell ref="I47:J47"/>
    <mergeCell ref="A1:J1"/>
    <mergeCell ref="A2:J2"/>
    <mergeCell ref="A3:J3"/>
    <mergeCell ref="A41:F41"/>
    <mergeCell ref="E45:F45"/>
    <mergeCell ref="I45:J45"/>
    <mergeCell ref="A45:B45"/>
    <mergeCell ref="A46:B46"/>
    <mergeCell ref="A47:B47"/>
    <mergeCell ref="A44:B44"/>
  </mergeCells>
  <dataValidations disablePrompts="1" count="1">
    <dataValidation showInputMessage="1" showErrorMessage="1" sqref="J52 J32:J34 J19:J22 L5:L40"/>
  </dataValidations>
  <pageMargins left="0.23622047244094491" right="0.23622047244094491" top="0.74803149606299213" bottom="0.74803149606299213" header="0.31496062992125984" footer="0.31496062992125984"/>
  <pageSetup paperSize="5" scale="90" orientation="landscape" r:id="rId1"/>
  <drawing r:id="rId2"/>
  <legacyDrawing r:id="rId3"/>
  <oleObjects>
    <mc:AlternateContent xmlns:mc="http://schemas.openxmlformats.org/markup-compatibility/2006">
      <mc:Choice Requires="x14">
        <oleObject shapeId="5121" r:id="rId4">
          <objectPr defaultSize="0" autoPict="0" r:id="rId5">
            <anchor moveWithCells="1" sizeWithCells="1">
              <from>
                <xdr:col>0</xdr:col>
                <xdr:colOff>57150</xdr:colOff>
                <xdr:row>0</xdr:row>
                <xdr:rowOff>19050</xdr:rowOff>
              </from>
              <to>
                <xdr:col>1</xdr:col>
                <xdr:colOff>47625</xdr:colOff>
                <xdr:row>2</xdr:row>
                <xdr:rowOff>133350</xdr:rowOff>
              </to>
            </anchor>
          </objectPr>
        </oleObject>
      </mc:Choice>
      <mc:Fallback>
        <oleObject shapeId="5121" r:id="rId4"/>
      </mc:Fallback>
    </mc:AlternateContent>
  </oleObjects>
  <tableParts count="1">
    <tablePart r:id="rId6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sqref="A1:XFD1048576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0.140625" customWidth="1"/>
    <col min="6" max="6" width="52.7109375" customWidth="1"/>
    <col min="7" max="7" width="9.140625" customWidth="1"/>
    <col min="9" max="9" width="5.140625" customWidth="1"/>
  </cols>
  <sheetData>
    <row r="1" spans="1:9" ht="20.25" x14ac:dyDescent="0.3">
      <c r="A1" s="258" t="s">
        <v>252</v>
      </c>
      <c r="B1" s="258"/>
      <c r="C1" s="258"/>
      <c r="D1" s="258"/>
      <c r="E1" s="258"/>
      <c r="F1" s="258"/>
      <c r="G1" s="258"/>
      <c r="H1" s="258"/>
      <c r="I1" s="258"/>
    </row>
    <row r="2" spans="1:9" ht="26.25" x14ac:dyDescent="0.25">
      <c r="A2" s="110" t="s">
        <v>230</v>
      </c>
      <c r="B2" s="259" t="s">
        <v>231</v>
      </c>
      <c r="C2" s="260"/>
      <c r="D2" s="261" t="s">
        <v>232</v>
      </c>
      <c r="E2" s="262"/>
      <c r="F2" s="111" t="s">
        <v>233</v>
      </c>
      <c r="G2" s="111" t="s">
        <v>234</v>
      </c>
      <c r="H2" s="260" t="s">
        <v>235</v>
      </c>
      <c r="I2" s="260"/>
    </row>
    <row r="3" spans="1:9" ht="35.25" customHeight="1" x14ac:dyDescent="0.25">
      <c r="A3" s="144">
        <v>44659</v>
      </c>
      <c r="B3" s="275" t="s">
        <v>241</v>
      </c>
      <c r="C3" s="276"/>
      <c r="D3" s="265" t="s">
        <v>91</v>
      </c>
      <c r="E3" s="266"/>
      <c r="F3" s="21" t="s">
        <v>280</v>
      </c>
      <c r="G3" s="178" t="s">
        <v>362</v>
      </c>
      <c r="H3" s="277">
        <v>23500</v>
      </c>
      <c r="I3" s="278"/>
    </row>
    <row r="4" spans="1:9" ht="42" customHeight="1" x14ac:dyDescent="0.25">
      <c r="A4" s="61">
        <v>44670</v>
      </c>
      <c r="B4" s="275" t="s">
        <v>292</v>
      </c>
      <c r="C4" s="279"/>
      <c r="D4" s="280" t="s">
        <v>290</v>
      </c>
      <c r="E4" s="281"/>
      <c r="F4" s="158" t="s">
        <v>291</v>
      </c>
      <c r="G4" s="179" t="s">
        <v>361</v>
      </c>
      <c r="H4" s="277">
        <v>11564</v>
      </c>
      <c r="I4" s="278"/>
    </row>
    <row r="5" spans="1:9" ht="42" customHeight="1" x14ac:dyDescent="0.25">
      <c r="A5" s="160">
        <v>44673</v>
      </c>
      <c r="B5" s="275" t="s">
        <v>352</v>
      </c>
      <c r="C5" s="279"/>
      <c r="D5" s="275" t="s">
        <v>296</v>
      </c>
      <c r="E5" s="279"/>
      <c r="F5" s="158" t="s">
        <v>354</v>
      </c>
      <c r="G5" s="179" t="s">
        <v>360</v>
      </c>
      <c r="H5" s="277">
        <v>10974</v>
      </c>
      <c r="I5" s="278"/>
    </row>
    <row r="6" spans="1:9" ht="34.5" customHeight="1" x14ac:dyDescent="0.25">
      <c r="A6" s="160">
        <v>44673</v>
      </c>
      <c r="B6" s="275" t="s">
        <v>336</v>
      </c>
      <c r="C6" s="279"/>
      <c r="D6" s="265" t="s">
        <v>334</v>
      </c>
      <c r="E6" s="266"/>
      <c r="F6" s="181" t="s">
        <v>337</v>
      </c>
      <c r="G6" s="179" t="s">
        <v>359</v>
      </c>
      <c r="H6" s="277">
        <v>4262.16</v>
      </c>
      <c r="I6" s="278"/>
    </row>
    <row r="7" spans="1:9" ht="34.5" customHeight="1" x14ac:dyDescent="0.25">
      <c r="A7" s="182">
        <v>44669</v>
      </c>
      <c r="B7" s="275" t="s">
        <v>241</v>
      </c>
      <c r="C7" s="276"/>
      <c r="D7" s="265" t="s">
        <v>91</v>
      </c>
      <c r="E7" s="266"/>
      <c r="F7" s="21" t="s">
        <v>363</v>
      </c>
      <c r="G7" s="177">
        <v>14415</v>
      </c>
      <c r="H7" s="277">
        <v>23500</v>
      </c>
      <c r="I7" s="278"/>
    </row>
    <row r="8" spans="1:9" ht="15.75" x14ac:dyDescent="0.25">
      <c r="A8" s="269" t="s">
        <v>236</v>
      </c>
      <c r="B8" s="270"/>
      <c r="C8" s="270"/>
      <c r="D8" s="270"/>
      <c r="E8" s="270"/>
      <c r="F8" s="270"/>
      <c r="G8" s="271"/>
      <c r="H8" s="272">
        <f>SUM(H3:I7)</f>
        <v>73800.160000000003</v>
      </c>
      <c r="I8" s="273"/>
    </row>
    <row r="13" spans="1:9" ht="9.75" customHeight="1" x14ac:dyDescent="0.25">
      <c r="E13" s="116"/>
    </row>
  </sheetData>
  <mergeCells count="21">
    <mergeCell ref="B4:C4"/>
    <mergeCell ref="D4:E4"/>
    <mergeCell ref="H4:I4"/>
    <mergeCell ref="B6:C6"/>
    <mergeCell ref="D6:E6"/>
    <mergeCell ref="H6:I6"/>
    <mergeCell ref="B5:C5"/>
    <mergeCell ref="D5:E5"/>
    <mergeCell ref="H5:I5"/>
    <mergeCell ref="A1:I1"/>
    <mergeCell ref="B2:C2"/>
    <mergeCell ref="D2:E2"/>
    <mergeCell ref="H2:I2"/>
    <mergeCell ref="B3:C3"/>
    <mergeCell ref="D3:E3"/>
    <mergeCell ref="H3:I3"/>
    <mergeCell ref="A8:G8"/>
    <mergeCell ref="H8:I8"/>
    <mergeCell ref="B7:C7"/>
    <mergeCell ref="H7:I7"/>
    <mergeCell ref="D7:E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7"/>
  <sheetViews>
    <sheetView topLeftCell="A43" workbookViewId="0">
      <selection activeCell="F18" sqref="F18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7.7109375" customWidth="1"/>
    <col min="6" max="6" width="21.7109375" style="9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  <col min="14" max="14" width="10.5703125" bestFit="1" customWidth="1"/>
  </cols>
  <sheetData>
    <row r="1" spans="1:13" ht="18.7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3" ht="20.25" customHeight="1" x14ac:dyDescent="0.3">
      <c r="A2" s="246" t="s">
        <v>14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3" spans="1:13" ht="14.25" customHeight="1" thickBot="1" x14ac:dyDescent="0.3">
      <c r="A3" s="254" t="s">
        <v>169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</row>
    <row r="4" spans="1:13" ht="28.5" customHeight="1" thickBot="1" x14ac:dyDescent="0.3">
      <c r="A4" s="118" t="s">
        <v>245</v>
      </c>
      <c r="B4" s="17" t="s">
        <v>244</v>
      </c>
      <c r="C4" s="119" t="s">
        <v>20</v>
      </c>
      <c r="D4" s="117" t="s">
        <v>238</v>
      </c>
      <c r="E4" s="104" t="s">
        <v>13</v>
      </c>
      <c r="F4" s="15" t="s">
        <v>1</v>
      </c>
      <c r="G4" s="16" t="s">
        <v>11</v>
      </c>
      <c r="H4" s="16" t="s">
        <v>239</v>
      </c>
      <c r="I4" s="16" t="s">
        <v>386</v>
      </c>
      <c r="J4" s="18" t="s">
        <v>15</v>
      </c>
      <c r="K4" s="16" t="s">
        <v>16</v>
      </c>
      <c r="L4" s="16" t="s">
        <v>17</v>
      </c>
      <c r="M4" s="19" t="s">
        <v>12</v>
      </c>
    </row>
    <row r="5" spans="1:13" s="1" customFormat="1" ht="48.75" customHeight="1" x14ac:dyDescent="0.25">
      <c r="A5" s="61">
        <v>44685</v>
      </c>
      <c r="B5" s="146">
        <v>44684</v>
      </c>
      <c r="C5" s="147">
        <v>44687</v>
      </c>
      <c r="D5" s="167" t="s">
        <v>384</v>
      </c>
      <c r="E5" s="191" t="s">
        <v>296</v>
      </c>
      <c r="F5" s="155" t="s">
        <v>385</v>
      </c>
      <c r="G5" s="152" t="s">
        <v>383</v>
      </c>
      <c r="H5" s="199" t="s">
        <v>394</v>
      </c>
      <c r="I5" s="153">
        <v>14417</v>
      </c>
      <c r="J5" s="152">
        <v>24978.240000000002</v>
      </c>
      <c r="K5" s="152">
        <v>24978.240000000002</v>
      </c>
      <c r="L5" s="43">
        <v>0</v>
      </c>
      <c r="M5" s="44" t="s">
        <v>28</v>
      </c>
    </row>
    <row r="6" spans="1:13" s="1" customFormat="1" ht="39.75" customHeight="1" x14ac:dyDescent="0.25">
      <c r="A6" s="61">
        <v>44684</v>
      </c>
      <c r="B6" s="61">
        <v>44684</v>
      </c>
      <c r="C6" s="147">
        <v>44699</v>
      </c>
      <c r="D6" s="140" t="s">
        <v>241</v>
      </c>
      <c r="E6" s="77" t="s">
        <v>53</v>
      </c>
      <c r="F6" s="189" t="s">
        <v>387</v>
      </c>
      <c r="G6" s="152" t="s">
        <v>388</v>
      </c>
      <c r="H6" s="153">
        <v>517</v>
      </c>
      <c r="I6" s="199" t="s">
        <v>394</v>
      </c>
      <c r="J6" s="152">
        <v>2741</v>
      </c>
      <c r="K6" s="152">
        <v>2741</v>
      </c>
      <c r="L6" s="43">
        <v>0</v>
      </c>
      <c r="M6" s="44" t="s">
        <v>28</v>
      </c>
    </row>
    <row r="7" spans="1:13" s="1" customFormat="1" ht="48.75" customHeight="1" x14ac:dyDescent="0.25">
      <c r="A7" s="77">
        <v>44686</v>
      </c>
      <c r="B7" s="77">
        <v>44670</v>
      </c>
      <c r="C7" s="161">
        <v>44701</v>
      </c>
      <c r="D7" s="167" t="s">
        <v>333</v>
      </c>
      <c r="E7" s="177" t="s">
        <v>313</v>
      </c>
      <c r="F7" s="192" t="s">
        <v>389</v>
      </c>
      <c r="G7" s="20" t="s">
        <v>390</v>
      </c>
      <c r="H7" s="153">
        <v>544</v>
      </c>
      <c r="I7" s="199" t="s">
        <v>394</v>
      </c>
      <c r="J7" s="20">
        <v>990</v>
      </c>
      <c r="K7" s="20">
        <v>990</v>
      </c>
      <c r="L7" s="43">
        <v>0</v>
      </c>
      <c r="M7" s="44" t="s">
        <v>28</v>
      </c>
    </row>
    <row r="8" spans="1:13" s="1" customFormat="1" ht="48.75" customHeight="1" x14ac:dyDescent="0.25">
      <c r="A8" s="77">
        <v>44686</v>
      </c>
      <c r="B8" s="77">
        <v>44673</v>
      </c>
      <c r="C8" s="161">
        <v>44701</v>
      </c>
      <c r="D8" s="167" t="s">
        <v>333</v>
      </c>
      <c r="E8" s="177" t="s">
        <v>313</v>
      </c>
      <c r="F8" s="192" t="s">
        <v>389</v>
      </c>
      <c r="G8" s="20" t="s">
        <v>391</v>
      </c>
      <c r="H8" s="153">
        <v>544</v>
      </c>
      <c r="I8" s="199" t="s">
        <v>394</v>
      </c>
      <c r="J8" s="20">
        <v>825</v>
      </c>
      <c r="K8" s="20">
        <v>825</v>
      </c>
      <c r="L8" s="43">
        <v>0</v>
      </c>
      <c r="M8" s="44" t="s">
        <v>28</v>
      </c>
    </row>
    <row r="9" spans="1:13" s="1" customFormat="1" ht="48.75" customHeight="1" x14ac:dyDescent="0.25">
      <c r="A9" s="77">
        <v>44686</v>
      </c>
      <c r="B9" s="77">
        <v>44677</v>
      </c>
      <c r="C9" s="161">
        <v>44701</v>
      </c>
      <c r="D9" s="167" t="s">
        <v>333</v>
      </c>
      <c r="E9" s="177" t="s">
        <v>313</v>
      </c>
      <c r="F9" s="192" t="s">
        <v>389</v>
      </c>
      <c r="G9" s="20" t="s">
        <v>392</v>
      </c>
      <c r="H9" s="153">
        <v>544</v>
      </c>
      <c r="I9" s="199" t="s">
        <v>394</v>
      </c>
      <c r="J9" s="20">
        <v>715</v>
      </c>
      <c r="K9" s="193">
        <v>715</v>
      </c>
      <c r="L9" s="43">
        <v>0</v>
      </c>
      <c r="M9" s="44" t="s">
        <v>28</v>
      </c>
    </row>
    <row r="10" spans="1:13" s="1" customFormat="1" ht="48.75" customHeight="1" x14ac:dyDescent="0.25">
      <c r="A10" s="77">
        <v>44686</v>
      </c>
      <c r="B10" s="77">
        <v>44680</v>
      </c>
      <c r="C10" s="161">
        <v>44701</v>
      </c>
      <c r="D10" s="167" t="s">
        <v>333</v>
      </c>
      <c r="E10" s="177" t="s">
        <v>313</v>
      </c>
      <c r="F10" s="192" t="s">
        <v>389</v>
      </c>
      <c r="G10" s="20" t="s">
        <v>393</v>
      </c>
      <c r="H10" s="153">
        <v>544</v>
      </c>
      <c r="I10" s="199" t="s">
        <v>394</v>
      </c>
      <c r="J10" s="20">
        <v>1100</v>
      </c>
      <c r="K10" s="20">
        <v>1100</v>
      </c>
      <c r="L10" s="43">
        <v>0</v>
      </c>
      <c r="M10" s="44" t="s">
        <v>28</v>
      </c>
    </row>
    <row r="11" spans="1:13" s="1" customFormat="1" ht="48.75" customHeight="1" x14ac:dyDescent="0.25">
      <c r="A11" s="61">
        <v>44690</v>
      </c>
      <c r="B11" s="37">
        <v>44684</v>
      </c>
      <c r="C11" s="164">
        <v>44705</v>
      </c>
      <c r="D11" s="140" t="s">
        <v>241</v>
      </c>
      <c r="E11" s="77" t="s">
        <v>100</v>
      </c>
      <c r="F11" s="155" t="s">
        <v>395</v>
      </c>
      <c r="G11" s="152" t="s">
        <v>396</v>
      </c>
      <c r="H11" s="162">
        <v>559</v>
      </c>
      <c r="I11" s="199" t="s">
        <v>394</v>
      </c>
      <c r="J11" s="152">
        <v>2340</v>
      </c>
      <c r="K11" s="152">
        <v>2340</v>
      </c>
      <c r="L11" s="43">
        <v>0</v>
      </c>
      <c r="M11" s="44" t="s">
        <v>28</v>
      </c>
    </row>
    <row r="12" spans="1:13" s="1" customFormat="1" ht="40.5" customHeight="1" x14ac:dyDescent="0.25">
      <c r="A12" s="61">
        <v>44690</v>
      </c>
      <c r="B12" s="37">
        <v>44684</v>
      </c>
      <c r="C12" s="164">
        <v>44705</v>
      </c>
      <c r="D12" s="140" t="s">
        <v>241</v>
      </c>
      <c r="E12" s="77" t="s">
        <v>100</v>
      </c>
      <c r="F12" s="76" t="s">
        <v>99</v>
      </c>
      <c r="G12" s="152" t="s">
        <v>397</v>
      </c>
      <c r="H12" s="162">
        <v>559</v>
      </c>
      <c r="I12" s="199" t="s">
        <v>394</v>
      </c>
      <c r="J12" s="152">
        <v>780</v>
      </c>
      <c r="K12" s="152">
        <v>780</v>
      </c>
      <c r="L12" s="43">
        <v>0</v>
      </c>
      <c r="M12" s="44" t="s">
        <v>28</v>
      </c>
    </row>
    <row r="13" spans="1:13" s="1" customFormat="1" ht="41.25" customHeight="1" x14ac:dyDescent="0.25">
      <c r="A13" s="61">
        <v>44690</v>
      </c>
      <c r="B13" s="37">
        <v>44684</v>
      </c>
      <c r="C13" s="164">
        <v>44705</v>
      </c>
      <c r="D13" s="140" t="s">
        <v>241</v>
      </c>
      <c r="E13" s="77" t="s">
        <v>100</v>
      </c>
      <c r="F13" s="76" t="s">
        <v>99</v>
      </c>
      <c r="G13" s="203" t="s">
        <v>398</v>
      </c>
      <c r="H13" s="162">
        <v>559</v>
      </c>
      <c r="I13" s="199" t="s">
        <v>394</v>
      </c>
      <c r="J13" s="152">
        <v>780</v>
      </c>
      <c r="K13" s="152">
        <v>780</v>
      </c>
      <c r="L13" s="43">
        <v>0</v>
      </c>
      <c r="M13" s="44" t="s">
        <v>28</v>
      </c>
    </row>
    <row r="14" spans="1:13" s="1" customFormat="1" ht="37.5" customHeight="1" x14ac:dyDescent="0.25">
      <c r="A14" s="200">
        <v>44687</v>
      </c>
      <c r="B14" s="200">
        <v>44679</v>
      </c>
      <c r="C14" s="200">
        <v>44702</v>
      </c>
      <c r="D14" s="140" t="s">
        <v>241</v>
      </c>
      <c r="E14" s="77" t="s">
        <v>46</v>
      </c>
      <c r="F14" s="184" t="s">
        <v>402</v>
      </c>
      <c r="G14" s="199" t="s">
        <v>399</v>
      </c>
      <c r="H14" s="196">
        <v>554</v>
      </c>
      <c r="I14" s="199" t="s">
        <v>394</v>
      </c>
      <c r="J14" s="68">
        <v>102178.13</v>
      </c>
      <c r="K14" s="68">
        <v>102178.13</v>
      </c>
      <c r="L14" s="43">
        <v>0</v>
      </c>
      <c r="M14" s="44" t="s">
        <v>28</v>
      </c>
    </row>
    <row r="15" spans="1:13" s="1" customFormat="1" ht="38.25" customHeight="1" x14ac:dyDescent="0.25">
      <c r="A15" s="200">
        <v>44687</v>
      </c>
      <c r="B15" s="200">
        <v>44679</v>
      </c>
      <c r="C15" s="200">
        <v>44702</v>
      </c>
      <c r="D15" s="140" t="s">
        <v>241</v>
      </c>
      <c r="E15" s="77" t="s">
        <v>46</v>
      </c>
      <c r="F15" s="184" t="s">
        <v>402</v>
      </c>
      <c r="G15" s="197" t="s">
        <v>400</v>
      </c>
      <c r="H15" s="196">
        <v>554</v>
      </c>
      <c r="I15" s="199" t="s">
        <v>394</v>
      </c>
      <c r="J15" s="70">
        <v>20011.560000000001</v>
      </c>
      <c r="K15" s="70">
        <v>20011.560000000001</v>
      </c>
      <c r="L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5" s="44" t="s">
        <v>28</v>
      </c>
    </row>
    <row r="16" spans="1:13" s="1" customFormat="1" ht="38.25" customHeight="1" x14ac:dyDescent="0.25">
      <c r="A16" s="200">
        <v>44687</v>
      </c>
      <c r="B16" s="200">
        <v>44679</v>
      </c>
      <c r="C16" s="200">
        <v>44702</v>
      </c>
      <c r="D16" s="140" t="s">
        <v>241</v>
      </c>
      <c r="E16" s="77" t="s">
        <v>46</v>
      </c>
      <c r="F16" s="184" t="s">
        <v>402</v>
      </c>
      <c r="G16" s="198" t="s">
        <v>401</v>
      </c>
      <c r="H16" s="196">
        <v>554</v>
      </c>
      <c r="I16" s="199" t="s">
        <v>394</v>
      </c>
      <c r="J16" s="70">
        <v>24384.38</v>
      </c>
      <c r="K16" s="70">
        <v>24384.38</v>
      </c>
      <c r="L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6" s="44" t="s">
        <v>28</v>
      </c>
    </row>
    <row r="17" spans="1:13" s="1" customFormat="1" ht="57.75" customHeight="1" x14ac:dyDescent="0.25">
      <c r="A17" s="200"/>
      <c r="B17" s="200"/>
      <c r="C17" s="200">
        <v>44692</v>
      </c>
      <c r="D17" s="207" t="s">
        <v>473</v>
      </c>
      <c r="E17" s="39" t="s">
        <v>403</v>
      </c>
      <c r="F17" s="194" t="s">
        <v>404</v>
      </c>
      <c r="G17" s="197" t="s">
        <v>407</v>
      </c>
      <c r="H17" s="199" t="s">
        <v>394</v>
      </c>
      <c r="I17" s="199">
        <v>14419</v>
      </c>
      <c r="J17" s="56">
        <v>10620</v>
      </c>
      <c r="K17" s="56">
        <v>10620</v>
      </c>
      <c r="L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7" s="44" t="s">
        <v>28</v>
      </c>
    </row>
    <row r="18" spans="1:13" s="1" customFormat="1" ht="41.25" customHeight="1" x14ac:dyDescent="0.25">
      <c r="A18" s="200"/>
      <c r="B18" s="200"/>
      <c r="C18" s="200">
        <v>44692</v>
      </c>
      <c r="D18" s="207" t="s">
        <v>472</v>
      </c>
      <c r="E18" s="195" t="s">
        <v>403</v>
      </c>
      <c r="F18" s="184" t="s">
        <v>405</v>
      </c>
      <c r="G18" s="199" t="s">
        <v>406</v>
      </c>
      <c r="H18" s="199" t="s">
        <v>394</v>
      </c>
      <c r="I18" s="199">
        <v>14420</v>
      </c>
      <c r="J18" s="56">
        <v>13275</v>
      </c>
      <c r="K18" s="56">
        <v>13275</v>
      </c>
      <c r="L1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8" s="44" t="s">
        <v>28</v>
      </c>
    </row>
    <row r="19" spans="1:13" s="1" customFormat="1" ht="50.25" customHeight="1" x14ac:dyDescent="0.25">
      <c r="A19" s="200">
        <v>44690</v>
      </c>
      <c r="B19" s="200">
        <v>44687</v>
      </c>
      <c r="C19" s="200">
        <v>44705</v>
      </c>
      <c r="D19" s="167" t="s">
        <v>408</v>
      </c>
      <c r="E19" s="201" t="s">
        <v>304</v>
      </c>
      <c r="F19" s="194" t="s">
        <v>410</v>
      </c>
      <c r="G19" s="199" t="s">
        <v>409</v>
      </c>
      <c r="H19" s="196">
        <v>561</v>
      </c>
      <c r="I19" s="199" t="s">
        <v>394</v>
      </c>
      <c r="J19" s="56">
        <v>159689.4</v>
      </c>
      <c r="K19" s="56">
        <v>159689.4</v>
      </c>
      <c r="L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9" s="44" t="s">
        <v>28</v>
      </c>
    </row>
    <row r="20" spans="1:13" s="1" customFormat="1" ht="79.5" customHeight="1" x14ac:dyDescent="0.25">
      <c r="A20" s="200">
        <v>44693</v>
      </c>
      <c r="B20" s="200">
        <v>44685</v>
      </c>
      <c r="C20" s="200">
        <v>44708</v>
      </c>
      <c r="D20" s="176" t="s">
        <v>412</v>
      </c>
      <c r="E20" s="47" t="s">
        <v>112</v>
      </c>
      <c r="F20" s="194" t="s">
        <v>411</v>
      </c>
      <c r="G20" s="199" t="s">
        <v>413</v>
      </c>
      <c r="H20" s="196">
        <v>579</v>
      </c>
      <c r="I20" s="199" t="s">
        <v>394</v>
      </c>
      <c r="J20" s="56">
        <v>79167.009999999995</v>
      </c>
      <c r="K20" s="56">
        <v>79167.009999999995</v>
      </c>
      <c r="L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0" s="44" t="s">
        <v>28</v>
      </c>
    </row>
    <row r="21" spans="1:13" s="1" customFormat="1" ht="50.25" customHeight="1" x14ac:dyDescent="0.25">
      <c r="A21" s="200">
        <v>44697</v>
      </c>
      <c r="B21" s="200">
        <v>44694</v>
      </c>
      <c r="C21" s="200">
        <v>44709</v>
      </c>
      <c r="D21" s="140" t="s">
        <v>241</v>
      </c>
      <c r="E21" s="47" t="s">
        <v>414</v>
      </c>
      <c r="F21" s="194" t="s">
        <v>415</v>
      </c>
      <c r="G21" s="199" t="s">
        <v>416</v>
      </c>
      <c r="H21" s="196">
        <v>590</v>
      </c>
      <c r="I21" s="199" t="s">
        <v>394</v>
      </c>
      <c r="J21" s="56">
        <v>30479.61</v>
      </c>
      <c r="K21" s="56">
        <v>30479.61</v>
      </c>
      <c r="L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44" t="s">
        <v>28</v>
      </c>
    </row>
    <row r="22" spans="1:13" s="1" customFormat="1" ht="60" customHeight="1" x14ac:dyDescent="0.25">
      <c r="A22" s="200">
        <v>44698</v>
      </c>
      <c r="B22" s="200">
        <v>44694</v>
      </c>
      <c r="C22" s="200">
        <v>44713</v>
      </c>
      <c r="D22" s="176" t="s">
        <v>420</v>
      </c>
      <c r="E22" s="47" t="s">
        <v>417</v>
      </c>
      <c r="F22" s="194" t="s">
        <v>418</v>
      </c>
      <c r="G22" s="199" t="s">
        <v>419</v>
      </c>
      <c r="H22" s="196">
        <v>598</v>
      </c>
      <c r="I22" s="199" t="s">
        <v>394</v>
      </c>
      <c r="J22" s="56">
        <v>82925</v>
      </c>
      <c r="K22" s="56">
        <v>82925</v>
      </c>
      <c r="L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44" t="s">
        <v>28</v>
      </c>
    </row>
    <row r="23" spans="1:13" s="1" customFormat="1" ht="50.25" customHeight="1" x14ac:dyDescent="0.25">
      <c r="A23" s="200">
        <v>44698</v>
      </c>
      <c r="B23" s="200">
        <v>44694</v>
      </c>
      <c r="C23" s="200">
        <v>44713</v>
      </c>
      <c r="D23" s="176" t="s">
        <v>424</v>
      </c>
      <c r="E23" s="47" t="s">
        <v>421</v>
      </c>
      <c r="F23" s="194" t="s">
        <v>423</v>
      </c>
      <c r="G23" s="199" t="s">
        <v>422</v>
      </c>
      <c r="H23" s="196">
        <v>600</v>
      </c>
      <c r="I23" s="199" t="s">
        <v>394</v>
      </c>
      <c r="J23" s="56">
        <v>765000</v>
      </c>
      <c r="K23" s="56">
        <v>765000</v>
      </c>
      <c r="L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44" t="s">
        <v>28</v>
      </c>
    </row>
    <row r="24" spans="1:13" s="1" customFormat="1" ht="50.25" customHeight="1" x14ac:dyDescent="0.25">
      <c r="A24" s="144"/>
      <c r="B24" s="144"/>
      <c r="C24" s="40">
        <v>44693</v>
      </c>
      <c r="D24" s="140" t="s">
        <v>241</v>
      </c>
      <c r="E24" s="77" t="s">
        <v>91</v>
      </c>
      <c r="F24" s="21" t="s">
        <v>425</v>
      </c>
      <c r="G24" s="39" t="s">
        <v>426</v>
      </c>
      <c r="H24" s="199" t="s">
        <v>394</v>
      </c>
      <c r="I24" s="153">
        <v>14421</v>
      </c>
      <c r="J24" s="56">
        <v>23500</v>
      </c>
      <c r="K24" s="56">
        <v>23500</v>
      </c>
      <c r="L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44" t="s">
        <v>28</v>
      </c>
    </row>
    <row r="25" spans="1:13" s="1" customFormat="1" ht="33" customHeight="1" x14ac:dyDescent="0.25">
      <c r="A25" s="200"/>
      <c r="B25" s="200"/>
      <c r="C25" s="200">
        <v>44697</v>
      </c>
      <c r="D25" s="176" t="s">
        <v>430</v>
      </c>
      <c r="E25" s="47" t="s">
        <v>427</v>
      </c>
      <c r="F25" s="194" t="s">
        <v>428</v>
      </c>
      <c r="G25" s="199" t="s">
        <v>429</v>
      </c>
      <c r="H25" s="199" t="s">
        <v>394</v>
      </c>
      <c r="I25" s="199">
        <v>14422</v>
      </c>
      <c r="J25" s="56">
        <v>15443.99</v>
      </c>
      <c r="K25" s="56">
        <v>15443.99</v>
      </c>
      <c r="L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44" t="s">
        <v>28</v>
      </c>
    </row>
    <row r="26" spans="1:13" s="1" customFormat="1" ht="51.75" customHeight="1" x14ac:dyDescent="0.25">
      <c r="A26" s="200">
        <v>44704</v>
      </c>
      <c r="B26" s="200">
        <v>44697</v>
      </c>
      <c r="C26" s="200">
        <v>14</v>
      </c>
      <c r="D26" s="176" t="s">
        <v>435</v>
      </c>
      <c r="E26" s="39" t="s">
        <v>432</v>
      </c>
      <c r="F26" s="194" t="s">
        <v>436</v>
      </c>
      <c r="G26" s="199" t="s">
        <v>156</v>
      </c>
      <c r="H26" s="196">
        <v>623</v>
      </c>
      <c r="I26" s="199" t="s">
        <v>394</v>
      </c>
      <c r="J26" s="56">
        <v>231647.26</v>
      </c>
      <c r="K26" s="56">
        <v>231647.26</v>
      </c>
      <c r="L2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6" s="44" t="s">
        <v>28</v>
      </c>
    </row>
    <row r="27" spans="1:13" s="1" customFormat="1" ht="37.5" customHeight="1" x14ac:dyDescent="0.25">
      <c r="A27" s="200">
        <v>44705</v>
      </c>
      <c r="B27" s="200">
        <v>44704</v>
      </c>
      <c r="C27" s="200">
        <v>44720</v>
      </c>
      <c r="D27" s="176" t="s">
        <v>439</v>
      </c>
      <c r="E27" s="39" t="s">
        <v>378</v>
      </c>
      <c r="F27" s="194" t="s">
        <v>437</v>
      </c>
      <c r="G27" s="199" t="s">
        <v>438</v>
      </c>
      <c r="H27" s="196">
        <v>630</v>
      </c>
      <c r="I27" s="199" t="s">
        <v>394</v>
      </c>
      <c r="J27" s="56">
        <v>271990</v>
      </c>
      <c r="K27" s="56">
        <v>271990</v>
      </c>
      <c r="L2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7" s="44" t="s">
        <v>28</v>
      </c>
    </row>
    <row r="28" spans="1:13" s="1" customFormat="1" ht="33" customHeight="1" x14ac:dyDescent="0.25">
      <c r="A28" s="200">
        <v>44705</v>
      </c>
      <c r="B28" s="200">
        <v>44701</v>
      </c>
      <c r="C28" s="200">
        <v>44720</v>
      </c>
      <c r="D28" s="176" t="s">
        <v>441</v>
      </c>
      <c r="E28" s="47" t="s">
        <v>196</v>
      </c>
      <c r="F28" s="194" t="s">
        <v>442</v>
      </c>
      <c r="G28" s="199" t="s">
        <v>440</v>
      </c>
      <c r="H28" s="196">
        <v>632</v>
      </c>
      <c r="I28" s="199" t="s">
        <v>394</v>
      </c>
      <c r="J28" s="56">
        <v>370520</v>
      </c>
      <c r="K28" s="56">
        <v>370520</v>
      </c>
      <c r="L2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8" s="44" t="s">
        <v>28</v>
      </c>
    </row>
    <row r="29" spans="1:13" s="1" customFormat="1" ht="33" customHeight="1" x14ac:dyDescent="0.25">
      <c r="A29" s="200">
        <v>44705</v>
      </c>
      <c r="B29" s="200">
        <v>44701</v>
      </c>
      <c r="C29" s="200">
        <v>44720</v>
      </c>
      <c r="D29" s="176" t="s">
        <v>445</v>
      </c>
      <c r="E29" s="39" t="s">
        <v>433</v>
      </c>
      <c r="F29" s="194" t="s">
        <v>444</v>
      </c>
      <c r="G29" s="199" t="s">
        <v>443</v>
      </c>
      <c r="H29" s="196">
        <v>634</v>
      </c>
      <c r="I29" s="199" t="s">
        <v>394</v>
      </c>
      <c r="J29" s="56">
        <v>94000</v>
      </c>
      <c r="K29" s="56">
        <v>94000</v>
      </c>
      <c r="L2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9" s="44" t="s">
        <v>28</v>
      </c>
    </row>
    <row r="30" spans="1:13" s="1" customFormat="1" ht="48.75" customHeight="1" x14ac:dyDescent="0.25">
      <c r="A30" s="200">
        <v>44705</v>
      </c>
      <c r="B30" s="200">
        <v>44701</v>
      </c>
      <c r="C30" s="200">
        <v>44720</v>
      </c>
      <c r="D30" s="176" t="s">
        <v>448</v>
      </c>
      <c r="E30" s="39" t="s">
        <v>312</v>
      </c>
      <c r="F30" s="194" t="s">
        <v>447</v>
      </c>
      <c r="G30" s="199" t="s">
        <v>446</v>
      </c>
      <c r="H30" s="196">
        <v>636</v>
      </c>
      <c r="I30" s="199" t="s">
        <v>394</v>
      </c>
      <c r="J30" s="56">
        <v>13275</v>
      </c>
      <c r="K30" s="56">
        <v>13275</v>
      </c>
      <c r="L3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30" s="44" t="s">
        <v>28</v>
      </c>
    </row>
    <row r="31" spans="1:13" s="1" customFormat="1" ht="71.25" customHeight="1" x14ac:dyDescent="0.25">
      <c r="A31" s="200">
        <v>44705</v>
      </c>
      <c r="B31" s="146">
        <v>44679</v>
      </c>
      <c r="C31" s="200">
        <v>44720</v>
      </c>
      <c r="D31" s="167" t="s">
        <v>273</v>
      </c>
      <c r="E31" s="162" t="s">
        <v>65</v>
      </c>
      <c r="F31" s="135" t="s">
        <v>449</v>
      </c>
      <c r="G31" s="152" t="s">
        <v>450</v>
      </c>
      <c r="H31" s="153">
        <v>638</v>
      </c>
      <c r="I31" s="199" t="s">
        <v>394</v>
      </c>
      <c r="J31" s="170">
        <v>33171.78</v>
      </c>
      <c r="K31" s="171">
        <v>33171.78</v>
      </c>
      <c r="L31" s="43">
        <v>0</v>
      </c>
      <c r="M31" s="44" t="s">
        <v>28</v>
      </c>
    </row>
    <row r="32" spans="1:13" s="1" customFormat="1" ht="26.25" customHeight="1" x14ac:dyDescent="0.25">
      <c r="A32" s="200">
        <v>44706</v>
      </c>
      <c r="B32" s="200">
        <v>44694</v>
      </c>
      <c r="C32" s="200">
        <v>44721</v>
      </c>
      <c r="D32" s="176" t="s">
        <v>451</v>
      </c>
      <c r="E32" s="39" t="s">
        <v>434</v>
      </c>
      <c r="F32" s="194" t="s">
        <v>456</v>
      </c>
      <c r="G32" s="199" t="s">
        <v>452</v>
      </c>
      <c r="H32" s="196">
        <v>644</v>
      </c>
      <c r="I32" s="199" t="s">
        <v>394</v>
      </c>
      <c r="J32" s="56">
        <v>1044</v>
      </c>
      <c r="K32" s="56">
        <v>1044</v>
      </c>
      <c r="L32" s="43">
        <v>0</v>
      </c>
      <c r="M32" s="44" t="s">
        <v>28</v>
      </c>
    </row>
    <row r="33" spans="1:13" s="1" customFormat="1" ht="26.25" customHeight="1" x14ac:dyDescent="0.25">
      <c r="A33" s="200">
        <v>44706</v>
      </c>
      <c r="B33" s="200">
        <v>44691</v>
      </c>
      <c r="C33" s="200">
        <v>44721</v>
      </c>
      <c r="D33" s="176" t="s">
        <v>451</v>
      </c>
      <c r="E33" s="39" t="s">
        <v>434</v>
      </c>
      <c r="F33" s="194" t="s">
        <v>457</v>
      </c>
      <c r="G33" s="199" t="s">
        <v>453</v>
      </c>
      <c r="H33" s="196">
        <v>644</v>
      </c>
      <c r="I33" s="199" t="s">
        <v>394</v>
      </c>
      <c r="J33" s="56">
        <v>754</v>
      </c>
      <c r="K33" s="56">
        <v>754</v>
      </c>
      <c r="L33" s="43">
        <v>0</v>
      </c>
      <c r="M33" s="44" t="s">
        <v>28</v>
      </c>
    </row>
    <row r="34" spans="1:13" s="1" customFormat="1" ht="26.25" customHeight="1" x14ac:dyDescent="0.25">
      <c r="A34" s="200">
        <v>44706</v>
      </c>
      <c r="B34" s="200">
        <v>44698</v>
      </c>
      <c r="C34" s="200">
        <v>44721</v>
      </c>
      <c r="D34" s="176" t="s">
        <v>451</v>
      </c>
      <c r="E34" s="39" t="s">
        <v>434</v>
      </c>
      <c r="F34" s="194" t="s">
        <v>457</v>
      </c>
      <c r="G34" s="199" t="s">
        <v>454</v>
      </c>
      <c r="H34" s="196">
        <v>644</v>
      </c>
      <c r="I34" s="199" t="s">
        <v>394</v>
      </c>
      <c r="J34" s="56">
        <v>754</v>
      </c>
      <c r="K34" s="56">
        <v>754</v>
      </c>
      <c r="L34" s="43">
        <v>0</v>
      </c>
      <c r="M34" s="44" t="s">
        <v>28</v>
      </c>
    </row>
    <row r="35" spans="1:13" s="1" customFormat="1" ht="26.25" customHeight="1" x14ac:dyDescent="0.25">
      <c r="A35" s="200">
        <v>44706</v>
      </c>
      <c r="B35" s="200">
        <v>44701</v>
      </c>
      <c r="C35" s="200">
        <v>44721</v>
      </c>
      <c r="D35" s="176" t="s">
        <v>451</v>
      </c>
      <c r="E35" s="39" t="s">
        <v>434</v>
      </c>
      <c r="F35" s="194" t="s">
        <v>458</v>
      </c>
      <c r="G35" s="199" t="s">
        <v>455</v>
      </c>
      <c r="H35" s="196">
        <v>644</v>
      </c>
      <c r="I35" s="199" t="s">
        <v>394</v>
      </c>
      <c r="J35" s="56">
        <v>1508</v>
      </c>
      <c r="K35" s="56">
        <v>1508</v>
      </c>
      <c r="L35" s="43">
        <v>0</v>
      </c>
      <c r="M35" s="44" t="s">
        <v>28</v>
      </c>
    </row>
    <row r="36" spans="1:13" s="1" customFormat="1" ht="34.5" customHeight="1" x14ac:dyDescent="0.25">
      <c r="A36" s="200">
        <v>44706</v>
      </c>
      <c r="B36" s="200">
        <v>44705</v>
      </c>
      <c r="C36" s="200">
        <v>44721</v>
      </c>
      <c r="D36" s="176" t="s">
        <v>460</v>
      </c>
      <c r="E36" s="202" t="s">
        <v>459</v>
      </c>
      <c r="F36" s="194" t="s">
        <v>461</v>
      </c>
      <c r="G36" s="199" t="s">
        <v>462</v>
      </c>
      <c r="H36" s="196">
        <v>646</v>
      </c>
      <c r="I36" s="199" t="s">
        <v>394</v>
      </c>
      <c r="J36" s="56">
        <v>97150</v>
      </c>
      <c r="K36" s="56">
        <v>97150</v>
      </c>
      <c r="L36" s="43">
        <v>0</v>
      </c>
      <c r="M36" s="44" t="s">
        <v>28</v>
      </c>
    </row>
    <row r="37" spans="1:13" s="1" customFormat="1" ht="34.5" customHeight="1" x14ac:dyDescent="0.25">
      <c r="A37" s="200">
        <v>44707</v>
      </c>
      <c r="B37" s="200">
        <v>44691</v>
      </c>
      <c r="C37" s="200">
        <v>44722</v>
      </c>
      <c r="D37" s="47" t="s">
        <v>275</v>
      </c>
      <c r="E37" s="109" t="s">
        <v>219</v>
      </c>
      <c r="F37" s="209" t="s">
        <v>221</v>
      </c>
      <c r="G37" s="199" t="s">
        <v>463</v>
      </c>
      <c r="H37" s="196">
        <v>652</v>
      </c>
      <c r="I37" s="199" t="s">
        <v>394</v>
      </c>
      <c r="J37" s="56">
        <v>5782</v>
      </c>
      <c r="K37" s="56">
        <v>5782</v>
      </c>
      <c r="L37" s="43">
        <v>0</v>
      </c>
      <c r="M37" s="44" t="s">
        <v>28</v>
      </c>
    </row>
    <row r="38" spans="1:13" s="1" customFormat="1" ht="45.75" customHeight="1" x14ac:dyDescent="0.25">
      <c r="A38" s="200">
        <v>44706</v>
      </c>
      <c r="B38" s="200">
        <v>44697</v>
      </c>
      <c r="C38" s="200">
        <v>44722</v>
      </c>
      <c r="D38" s="176" t="s">
        <v>241</v>
      </c>
      <c r="E38" s="39" t="s">
        <v>421</v>
      </c>
      <c r="F38" s="194" t="s">
        <v>467</v>
      </c>
      <c r="G38" s="199" t="s">
        <v>464</v>
      </c>
      <c r="H38" s="196">
        <v>655</v>
      </c>
      <c r="I38" s="199" t="s">
        <v>394</v>
      </c>
      <c r="J38" s="56">
        <v>725000</v>
      </c>
      <c r="K38" s="56">
        <v>725000</v>
      </c>
      <c r="L38" s="43">
        <v>0</v>
      </c>
      <c r="M38" s="44" t="s">
        <v>28</v>
      </c>
    </row>
    <row r="39" spans="1:13" s="1" customFormat="1" ht="45.75" customHeight="1" x14ac:dyDescent="0.25">
      <c r="A39" s="200">
        <v>44706</v>
      </c>
      <c r="B39" s="200">
        <v>44699</v>
      </c>
      <c r="C39" s="200">
        <v>44722</v>
      </c>
      <c r="D39" s="176" t="s">
        <v>241</v>
      </c>
      <c r="E39" s="202" t="s">
        <v>421</v>
      </c>
      <c r="F39" s="194" t="s">
        <v>466</v>
      </c>
      <c r="G39" s="199" t="s">
        <v>465</v>
      </c>
      <c r="H39" s="196">
        <v>655</v>
      </c>
      <c r="I39" s="199" t="s">
        <v>394</v>
      </c>
      <c r="J39" s="56">
        <v>1275000</v>
      </c>
      <c r="K39" s="56">
        <v>1275000</v>
      </c>
      <c r="L39" s="43">
        <v>0</v>
      </c>
      <c r="M39" s="44" t="s">
        <v>28</v>
      </c>
    </row>
    <row r="40" spans="1:13" s="1" customFormat="1" ht="46.5" customHeight="1" x14ac:dyDescent="0.25">
      <c r="A40" s="200">
        <v>44707</v>
      </c>
      <c r="B40" s="200">
        <v>44704</v>
      </c>
      <c r="C40" s="200">
        <v>44722</v>
      </c>
      <c r="D40" s="176" t="s">
        <v>471</v>
      </c>
      <c r="E40" s="47" t="s">
        <v>468</v>
      </c>
      <c r="F40" s="194" t="s">
        <v>469</v>
      </c>
      <c r="G40" s="199" t="s">
        <v>470</v>
      </c>
      <c r="H40" s="196">
        <v>658</v>
      </c>
      <c r="I40" s="199" t="s">
        <v>394</v>
      </c>
      <c r="J40" s="56">
        <v>762162</v>
      </c>
      <c r="K40" s="56">
        <v>762162</v>
      </c>
      <c r="L40" s="43">
        <v>0</v>
      </c>
      <c r="M40" s="44" t="s">
        <v>28</v>
      </c>
    </row>
    <row r="41" spans="1:13" s="1" customFormat="1" ht="51.75" customHeight="1" x14ac:dyDescent="0.25">
      <c r="A41" s="200">
        <v>44708</v>
      </c>
      <c r="B41" s="200">
        <v>44706</v>
      </c>
      <c r="C41" s="200">
        <v>44723</v>
      </c>
      <c r="D41" s="176" t="s">
        <v>471</v>
      </c>
      <c r="E41" s="47" t="s">
        <v>468</v>
      </c>
      <c r="F41" s="194" t="s">
        <v>474</v>
      </c>
      <c r="G41" s="199" t="s">
        <v>475</v>
      </c>
      <c r="H41" s="196">
        <v>669</v>
      </c>
      <c r="I41" s="199" t="s">
        <v>394</v>
      </c>
      <c r="J41" s="56">
        <v>122484</v>
      </c>
      <c r="K41" s="56">
        <v>122484</v>
      </c>
      <c r="L41" s="43">
        <v>0</v>
      </c>
      <c r="M41" s="44" t="s">
        <v>28</v>
      </c>
    </row>
    <row r="42" spans="1:13" s="1" customFormat="1" ht="69.75" customHeight="1" x14ac:dyDescent="0.25">
      <c r="A42" s="200">
        <v>44711</v>
      </c>
      <c r="B42" s="200">
        <v>44709</v>
      </c>
      <c r="C42" s="200">
        <v>44726</v>
      </c>
      <c r="D42" s="176" t="s">
        <v>241</v>
      </c>
      <c r="E42" s="47" t="s">
        <v>46</v>
      </c>
      <c r="F42" s="194" t="s">
        <v>479</v>
      </c>
      <c r="G42" s="199" t="s">
        <v>476</v>
      </c>
      <c r="H42" s="196">
        <v>677</v>
      </c>
      <c r="I42" s="199" t="s">
        <v>394</v>
      </c>
      <c r="J42" s="56">
        <v>24779.599999999999</v>
      </c>
      <c r="K42" s="56">
        <v>24779.599999999999</v>
      </c>
      <c r="L42" s="43">
        <v>0</v>
      </c>
      <c r="M42" s="44" t="s">
        <v>28</v>
      </c>
    </row>
    <row r="43" spans="1:13" s="1" customFormat="1" ht="69.75" customHeight="1" x14ac:dyDescent="0.25">
      <c r="A43" s="200">
        <v>44711</v>
      </c>
      <c r="B43" s="200">
        <v>44709</v>
      </c>
      <c r="C43" s="200">
        <v>44726</v>
      </c>
      <c r="D43" s="176" t="s">
        <v>241</v>
      </c>
      <c r="E43" s="47" t="s">
        <v>46</v>
      </c>
      <c r="F43" s="208" t="s">
        <v>99</v>
      </c>
      <c r="G43" s="199" t="s">
        <v>477</v>
      </c>
      <c r="H43" s="196">
        <v>677</v>
      </c>
      <c r="I43" s="199" t="s">
        <v>394</v>
      </c>
      <c r="J43" s="56">
        <v>102461.22</v>
      </c>
      <c r="K43" s="56">
        <v>102461.22</v>
      </c>
      <c r="L43" s="43">
        <v>0</v>
      </c>
      <c r="M43" s="44" t="s">
        <v>28</v>
      </c>
    </row>
    <row r="44" spans="1:13" s="1" customFormat="1" ht="69.75" customHeight="1" x14ac:dyDescent="0.25">
      <c r="A44" s="200">
        <v>44711</v>
      </c>
      <c r="B44" s="200">
        <v>44709</v>
      </c>
      <c r="C44" s="200">
        <v>44726</v>
      </c>
      <c r="D44" s="176" t="s">
        <v>241</v>
      </c>
      <c r="E44" s="47" t="s">
        <v>46</v>
      </c>
      <c r="F44" s="208" t="s">
        <v>99</v>
      </c>
      <c r="G44" s="199" t="s">
        <v>478</v>
      </c>
      <c r="H44" s="196">
        <v>677</v>
      </c>
      <c r="I44" s="199" t="s">
        <v>394</v>
      </c>
      <c r="J44" s="56">
        <v>19513.07</v>
      </c>
      <c r="K44" s="56">
        <v>19513.07</v>
      </c>
      <c r="L44" s="43">
        <v>0</v>
      </c>
      <c r="M44" s="44" t="s">
        <v>28</v>
      </c>
    </row>
    <row r="45" spans="1:13" s="1" customFormat="1" ht="55.5" customHeight="1" x14ac:dyDescent="0.25">
      <c r="A45" s="200">
        <v>44712</v>
      </c>
      <c r="B45" s="200">
        <v>44704</v>
      </c>
      <c r="C45" s="200">
        <v>44727</v>
      </c>
      <c r="D45" s="176" t="s">
        <v>482</v>
      </c>
      <c r="E45" s="201" t="s">
        <v>304</v>
      </c>
      <c r="F45" s="62" t="s">
        <v>481</v>
      </c>
      <c r="G45" s="199" t="s">
        <v>480</v>
      </c>
      <c r="H45" s="196">
        <v>681</v>
      </c>
      <c r="I45" s="199" t="s">
        <v>394</v>
      </c>
      <c r="J45" s="56">
        <v>194678.41</v>
      </c>
      <c r="K45" s="56">
        <v>194678.41</v>
      </c>
      <c r="L45" s="43">
        <v>0</v>
      </c>
      <c r="M45" s="44" t="s">
        <v>28</v>
      </c>
    </row>
    <row r="46" spans="1:13" s="1" customFormat="1" ht="65.25" customHeight="1" x14ac:dyDescent="0.25">
      <c r="A46" s="200">
        <v>44712</v>
      </c>
      <c r="B46" s="200">
        <v>44704</v>
      </c>
      <c r="C46" s="200">
        <v>44727</v>
      </c>
      <c r="D46" s="176" t="s">
        <v>486</v>
      </c>
      <c r="E46" s="47" t="s">
        <v>483</v>
      </c>
      <c r="F46" s="62" t="s">
        <v>484</v>
      </c>
      <c r="G46" s="199" t="s">
        <v>485</v>
      </c>
      <c r="H46" s="196">
        <v>683</v>
      </c>
      <c r="I46" s="199" t="s">
        <v>394</v>
      </c>
      <c r="J46" s="56">
        <v>814200</v>
      </c>
      <c r="K46" s="56">
        <v>814200</v>
      </c>
      <c r="L46" s="43">
        <v>0</v>
      </c>
      <c r="M46" s="44" t="s">
        <v>28</v>
      </c>
    </row>
    <row r="47" spans="1:13" s="1" customFormat="1" ht="45" customHeight="1" x14ac:dyDescent="0.25">
      <c r="A47" s="200">
        <v>44712</v>
      </c>
      <c r="B47" s="200">
        <v>44708</v>
      </c>
      <c r="C47" s="200">
        <v>44727</v>
      </c>
      <c r="D47" s="176" t="s">
        <v>489</v>
      </c>
      <c r="E47" s="77" t="s">
        <v>43</v>
      </c>
      <c r="F47" s="62" t="s">
        <v>488</v>
      </c>
      <c r="G47" s="199" t="s">
        <v>487</v>
      </c>
      <c r="H47" s="196">
        <v>685</v>
      </c>
      <c r="I47" s="199" t="s">
        <v>394</v>
      </c>
      <c r="J47" s="56">
        <v>63922.52</v>
      </c>
      <c r="K47" s="56">
        <v>63922.52</v>
      </c>
      <c r="L47" s="43">
        <v>0</v>
      </c>
      <c r="M47" s="44" t="s">
        <v>28</v>
      </c>
    </row>
    <row r="48" spans="1:13" ht="18.75" customHeight="1" x14ac:dyDescent="0.25">
      <c r="A48" s="255" t="s">
        <v>2</v>
      </c>
      <c r="B48" s="255"/>
      <c r="C48" s="255"/>
      <c r="D48" s="255"/>
      <c r="E48" s="255"/>
      <c r="F48" s="255"/>
      <c r="G48" s="60"/>
      <c r="H48" s="60"/>
      <c r="I48" s="60"/>
      <c r="J48" s="157">
        <f>SUM(J5:J47)</f>
        <v>6587720.1799999988</v>
      </c>
      <c r="K48" s="157">
        <f>SUM(K5:K47)</f>
        <v>6587720.1799999988</v>
      </c>
      <c r="L48" s="132"/>
      <c r="M48" s="132"/>
    </row>
    <row r="49" spans="1:11" ht="15.75" customHeight="1" x14ac:dyDescent="0.25">
      <c r="E49" s="25"/>
      <c r="F49" s="25"/>
    </row>
    <row r="50" spans="1:11" ht="15.75" customHeight="1" x14ac:dyDescent="0.25">
      <c r="E50" s="25"/>
      <c r="F50" s="25"/>
    </row>
    <row r="51" spans="1:11" ht="15.75" customHeight="1" x14ac:dyDescent="0.25">
      <c r="A51" s="274" t="s">
        <v>309</v>
      </c>
      <c r="B51" s="274"/>
      <c r="E51" s="25"/>
      <c r="F51" s="25"/>
    </row>
    <row r="52" spans="1:11" ht="14.25" customHeight="1" x14ac:dyDescent="0.25">
      <c r="A52" s="244" t="s">
        <v>8</v>
      </c>
      <c r="B52" s="244"/>
      <c r="E52" s="245" t="s">
        <v>9</v>
      </c>
      <c r="F52" s="245"/>
      <c r="J52" s="245" t="s">
        <v>10</v>
      </c>
      <c r="K52" s="245"/>
    </row>
    <row r="53" spans="1:11" ht="14.25" customHeight="1" x14ac:dyDescent="0.25">
      <c r="A53" s="243" t="s">
        <v>168</v>
      </c>
      <c r="B53" s="243"/>
      <c r="E53" s="243" t="s">
        <v>3</v>
      </c>
      <c r="F53" s="243"/>
      <c r="G53" s="10"/>
      <c r="J53" s="243" t="s">
        <v>4</v>
      </c>
      <c r="K53" s="243"/>
    </row>
    <row r="54" spans="1:11" ht="15" customHeight="1" x14ac:dyDescent="0.25">
      <c r="A54" s="244" t="s">
        <v>5</v>
      </c>
      <c r="B54" s="244"/>
      <c r="E54" s="244" t="s">
        <v>6</v>
      </c>
      <c r="F54" s="244"/>
      <c r="J54" s="244" t="s">
        <v>7</v>
      </c>
      <c r="K54" s="244"/>
    </row>
    <row r="55" spans="1:11" ht="22.5" customHeight="1" x14ac:dyDescent="0.25">
      <c r="F55"/>
    </row>
    <row r="56" spans="1:11" ht="39.75" customHeight="1" x14ac:dyDescent="0.25">
      <c r="E56" s="25"/>
      <c r="F56"/>
    </row>
    <row r="57" spans="1:11" ht="39.75" customHeight="1" x14ac:dyDescent="0.25">
      <c r="F57"/>
    </row>
    <row r="58" spans="1:11" ht="39.75" customHeight="1" x14ac:dyDescent="0.25">
      <c r="F58"/>
    </row>
    <row r="59" spans="1:11" s="1" customFormat="1" ht="36" customHeight="1" x14ac:dyDescent="0.25">
      <c r="B59" s="12"/>
      <c r="E59" s="4"/>
      <c r="F59" s="5"/>
      <c r="G59" s="6"/>
      <c r="H59" s="5"/>
      <c r="I59" s="5"/>
      <c r="J59" s="7"/>
      <c r="K59" s="8"/>
    </row>
    <row r="60" spans="1:11" ht="39.75" customHeight="1" x14ac:dyDescent="0.25">
      <c r="F60"/>
      <c r="J60" s="7"/>
    </row>
    <row r="61" spans="1:11" ht="39.75" customHeight="1" x14ac:dyDescent="0.25">
      <c r="F61"/>
      <c r="J61" s="7"/>
    </row>
    <row r="62" spans="1:11" ht="39.75" customHeight="1" x14ac:dyDescent="0.25">
      <c r="F62"/>
      <c r="J62" s="7"/>
    </row>
    <row r="63" spans="1:11" ht="39.75" customHeight="1" x14ac:dyDescent="0.25">
      <c r="F63"/>
      <c r="J63" s="7"/>
    </row>
    <row r="64" spans="1:11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  <row r="670" spans="6:6" ht="39.75" customHeight="1" x14ac:dyDescent="0.25">
      <c r="F670"/>
    </row>
    <row r="671" spans="6:6" ht="39.75" customHeight="1" x14ac:dyDescent="0.25">
      <c r="F671"/>
    </row>
    <row r="672" spans="6:6" ht="39.75" customHeight="1" x14ac:dyDescent="0.25">
      <c r="F672"/>
    </row>
    <row r="673" spans="6:6" ht="39.75" customHeight="1" x14ac:dyDescent="0.25">
      <c r="F673"/>
    </row>
    <row r="674" spans="6:6" ht="39.75" customHeight="1" x14ac:dyDescent="0.25">
      <c r="F674"/>
    </row>
    <row r="675" spans="6:6" ht="39.75" customHeight="1" x14ac:dyDescent="0.25">
      <c r="F675"/>
    </row>
    <row r="676" spans="6:6" ht="39.75" customHeight="1" x14ac:dyDescent="0.25">
      <c r="F676"/>
    </row>
    <row r="677" spans="6:6" ht="39.75" customHeight="1" x14ac:dyDescent="0.25">
      <c r="F677"/>
    </row>
  </sheetData>
  <mergeCells count="14">
    <mergeCell ref="A1:K1"/>
    <mergeCell ref="A2:K2"/>
    <mergeCell ref="A3:K3"/>
    <mergeCell ref="A48:F48"/>
    <mergeCell ref="A51:B51"/>
    <mergeCell ref="A54:B54"/>
    <mergeCell ref="E54:F54"/>
    <mergeCell ref="J54:K54"/>
    <mergeCell ref="A52:B52"/>
    <mergeCell ref="E52:F52"/>
    <mergeCell ref="J52:K52"/>
    <mergeCell ref="A53:B53"/>
    <mergeCell ref="E53:F53"/>
    <mergeCell ref="J53:K53"/>
  </mergeCells>
  <dataValidations disablePrompts="1" count="1">
    <dataValidation showInputMessage="1" showErrorMessage="1" sqref="K59 K31 M5:M47"/>
  </dataValidation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6145" r:id="rId4">
          <objectPr defaultSize="0" autoPict="0" r:id="rId5">
            <anchor moveWithCells="1" sizeWithCells="1">
              <from>
                <xdr:col>0</xdr:col>
                <xdr:colOff>104775</xdr:colOff>
                <xdr:row>0</xdr:row>
                <xdr:rowOff>19050</xdr:rowOff>
              </from>
              <to>
                <xdr:col>1</xdr:col>
                <xdr:colOff>419100</xdr:colOff>
                <xdr:row>2</xdr:row>
                <xdr:rowOff>104775</xdr:rowOff>
              </to>
            </anchor>
          </objectPr>
        </oleObject>
      </mc:Choice>
      <mc:Fallback>
        <oleObject shapeId="6145" r:id="rId4"/>
      </mc:Fallback>
    </mc:AlternateContent>
  </oleObjects>
  <tableParts count="1"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workbookViewId="0">
      <selection activeCell="F16" sqref="F16"/>
    </sheetView>
  </sheetViews>
  <sheetFormatPr baseColWidth="10" defaultColWidth="9.140625" defaultRowHeight="15" x14ac:dyDescent="0.25"/>
  <cols>
    <col min="1" max="1" width="10.85546875" customWidth="1"/>
    <col min="3" max="3" width="9.42578125" customWidth="1"/>
    <col min="5" max="5" width="20.140625" customWidth="1"/>
    <col min="6" max="6" width="52.7109375" customWidth="1"/>
    <col min="7" max="7" width="9.140625" customWidth="1"/>
    <col min="9" max="9" width="5.140625" customWidth="1"/>
  </cols>
  <sheetData>
    <row r="1" spans="1:9" ht="20.25" x14ac:dyDescent="0.3">
      <c r="A1" s="258" t="s">
        <v>431</v>
      </c>
      <c r="B1" s="258"/>
      <c r="C1" s="258"/>
      <c r="D1" s="258"/>
      <c r="E1" s="258"/>
      <c r="F1" s="258"/>
      <c r="G1" s="258"/>
      <c r="H1" s="258"/>
      <c r="I1" s="258"/>
    </row>
    <row r="2" spans="1:9" ht="26.25" x14ac:dyDescent="0.25">
      <c r="A2" s="110" t="s">
        <v>230</v>
      </c>
      <c r="B2" s="259" t="s">
        <v>231</v>
      </c>
      <c r="C2" s="260"/>
      <c r="D2" s="261" t="s">
        <v>232</v>
      </c>
      <c r="E2" s="262"/>
      <c r="F2" s="111" t="s">
        <v>233</v>
      </c>
      <c r="G2" s="111" t="s">
        <v>234</v>
      </c>
      <c r="H2" s="260" t="s">
        <v>235</v>
      </c>
      <c r="I2" s="260"/>
    </row>
    <row r="3" spans="1:9" ht="25.5" customHeight="1" x14ac:dyDescent="0.25">
      <c r="A3" s="147">
        <v>44687</v>
      </c>
      <c r="B3" s="275" t="s">
        <v>384</v>
      </c>
      <c r="C3" s="276"/>
      <c r="D3" s="265" t="s">
        <v>296</v>
      </c>
      <c r="E3" s="266"/>
      <c r="F3" s="181" t="s">
        <v>490</v>
      </c>
      <c r="G3" s="177">
        <v>14417</v>
      </c>
      <c r="H3" s="277">
        <v>24978.240000000002</v>
      </c>
      <c r="I3" s="278"/>
    </row>
    <row r="4" spans="1:9" ht="25.5" customHeight="1" x14ac:dyDescent="0.25">
      <c r="A4" s="200">
        <v>44692</v>
      </c>
      <c r="B4" s="288" t="s">
        <v>473</v>
      </c>
      <c r="C4" s="289"/>
      <c r="D4" s="290" t="s">
        <v>403</v>
      </c>
      <c r="E4" s="276"/>
      <c r="F4" s="210" t="s">
        <v>491</v>
      </c>
      <c r="G4" s="199">
        <v>14419</v>
      </c>
      <c r="H4" s="284">
        <v>10620</v>
      </c>
      <c r="I4" s="285"/>
    </row>
    <row r="5" spans="1:9" ht="27.75" customHeight="1" x14ac:dyDescent="0.25">
      <c r="A5" s="200">
        <v>44692</v>
      </c>
      <c r="B5" s="288" t="s">
        <v>472</v>
      </c>
      <c r="C5" s="289"/>
      <c r="D5" s="290" t="s">
        <v>403</v>
      </c>
      <c r="E5" s="276"/>
      <c r="F5" s="184" t="s">
        <v>492</v>
      </c>
      <c r="G5" s="199">
        <v>14420</v>
      </c>
      <c r="H5" s="284">
        <v>13275</v>
      </c>
      <c r="I5" s="285"/>
    </row>
    <row r="6" spans="1:9" ht="34.5" customHeight="1" x14ac:dyDescent="0.25">
      <c r="A6" s="40">
        <v>44693</v>
      </c>
      <c r="B6" s="282" t="s">
        <v>241</v>
      </c>
      <c r="C6" s="283"/>
      <c r="D6" s="265" t="s">
        <v>91</v>
      </c>
      <c r="E6" s="266"/>
      <c r="F6" s="21" t="s">
        <v>425</v>
      </c>
      <c r="G6" s="153">
        <v>14421</v>
      </c>
      <c r="H6" s="284">
        <v>23500</v>
      </c>
      <c r="I6" s="285"/>
    </row>
    <row r="7" spans="1:9" ht="26.25" customHeight="1" x14ac:dyDescent="0.25">
      <c r="A7" s="200">
        <v>44697</v>
      </c>
      <c r="B7" s="286" t="s">
        <v>430</v>
      </c>
      <c r="C7" s="287"/>
      <c r="D7" s="265" t="s">
        <v>427</v>
      </c>
      <c r="E7" s="266"/>
      <c r="F7" s="210" t="s">
        <v>428</v>
      </c>
      <c r="G7" s="199">
        <v>14422</v>
      </c>
      <c r="H7" s="284">
        <v>15443.99</v>
      </c>
      <c r="I7" s="285"/>
    </row>
    <row r="8" spans="1:9" ht="15.75" x14ac:dyDescent="0.25">
      <c r="A8" s="269" t="s">
        <v>236</v>
      </c>
      <c r="B8" s="270"/>
      <c r="C8" s="270"/>
      <c r="D8" s="270"/>
      <c r="E8" s="270"/>
      <c r="F8" s="270"/>
      <c r="G8" s="271"/>
      <c r="H8" s="272">
        <f>SUM(H3:I7)</f>
        <v>87817.23000000001</v>
      </c>
      <c r="I8" s="273"/>
    </row>
    <row r="13" spans="1:9" ht="9.75" customHeight="1" x14ac:dyDescent="0.25">
      <c r="E13" s="116"/>
    </row>
  </sheetData>
  <mergeCells count="21">
    <mergeCell ref="A1:I1"/>
    <mergeCell ref="B2:C2"/>
    <mergeCell ref="D2:E2"/>
    <mergeCell ref="H2:I2"/>
    <mergeCell ref="B3:C3"/>
    <mergeCell ref="D3:E3"/>
    <mergeCell ref="H3:I3"/>
    <mergeCell ref="B4:C4"/>
    <mergeCell ref="D4:E4"/>
    <mergeCell ref="H4:I4"/>
    <mergeCell ref="B5:C5"/>
    <mergeCell ref="D5:E5"/>
    <mergeCell ref="H5:I5"/>
    <mergeCell ref="A8:G8"/>
    <mergeCell ref="H8:I8"/>
    <mergeCell ref="B6:C6"/>
    <mergeCell ref="D6:E6"/>
    <mergeCell ref="H6:I6"/>
    <mergeCell ref="B7:C7"/>
    <mergeCell ref="D7:E7"/>
    <mergeCell ref="H7:I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69"/>
  <sheetViews>
    <sheetView topLeftCell="A31" workbookViewId="0">
      <selection activeCell="G38" sqref="G38"/>
    </sheetView>
  </sheetViews>
  <sheetFormatPr baseColWidth="10" defaultColWidth="9.140625" defaultRowHeight="39.75" customHeight="1" x14ac:dyDescent="0.25"/>
  <cols>
    <col min="1" max="1" width="11.140625" customWidth="1"/>
    <col min="2" max="2" width="13.7109375" style="11" bestFit="1" customWidth="1"/>
    <col min="3" max="3" width="14.85546875" customWidth="1"/>
    <col min="4" max="4" width="14" customWidth="1"/>
    <col min="5" max="5" width="27.7109375" customWidth="1"/>
    <col min="6" max="6" width="21.7109375" style="9" customWidth="1"/>
    <col min="7" max="7" width="14.28515625" customWidth="1"/>
    <col min="8" max="8" width="15.28515625" customWidth="1"/>
    <col min="9" max="9" width="11.42578125" customWidth="1"/>
    <col min="10" max="10" width="20.42578125" customWidth="1"/>
    <col min="11" max="11" width="19.42578125" customWidth="1"/>
    <col min="14" max="14" width="10.5703125" bestFit="1" customWidth="1"/>
  </cols>
  <sheetData>
    <row r="1" spans="1:13" ht="18.75" x14ac:dyDescent="0.3">
      <c r="A1" s="246" t="s">
        <v>0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</row>
    <row r="2" spans="1:13" ht="20.25" customHeight="1" x14ac:dyDescent="0.3">
      <c r="A2" s="246" t="s">
        <v>14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</row>
    <row r="3" spans="1:13" ht="14.25" customHeight="1" thickBot="1" x14ac:dyDescent="0.3">
      <c r="A3" s="254" t="s">
        <v>516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</row>
    <row r="4" spans="1:13" ht="28.5" customHeight="1" thickBot="1" x14ac:dyDescent="0.3">
      <c r="A4" s="118" t="s">
        <v>245</v>
      </c>
      <c r="B4" s="17" t="s">
        <v>244</v>
      </c>
      <c r="C4" s="119" t="s">
        <v>20</v>
      </c>
      <c r="D4" s="117" t="s">
        <v>238</v>
      </c>
      <c r="E4" s="104" t="s">
        <v>13</v>
      </c>
      <c r="F4" s="15" t="s">
        <v>1</v>
      </c>
      <c r="G4" s="16" t="s">
        <v>11</v>
      </c>
      <c r="H4" s="16" t="s">
        <v>239</v>
      </c>
      <c r="I4" s="16" t="s">
        <v>386</v>
      </c>
      <c r="J4" s="18" t="s">
        <v>15</v>
      </c>
      <c r="K4" s="16" t="s">
        <v>16</v>
      </c>
      <c r="L4" s="16" t="s">
        <v>17</v>
      </c>
      <c r="M4" s="19" t="s">
        <v>12</v>
      </c>
    </row>
    <row r="5" spans="1:13" s="1" customFormat="1" ht="48.75" customHeight="1" x14ac:dyDescent="0.25">
      <c r="A5" s="200">
        <v>44718</v>
      </c>
      <c r="B5" s="200">
        <v>44705</v>
      </c>
      <c r="C5" s="200">
        <v>44729</v>
      </c>
      <c r="D5" s="176" t="s">
        <v>493</v>
      </c>
      <c r="E5" s="211" t="s">
        <v>427</v>
      </c>
      <c r="F5" s="194" t="s">
        <v>494</v>
      </c>
      <c r="G5" s="199" t="s">
        <v>495</v>
      </c>
      <c r="H5" s="199" t="s">
        <v>394</v>
      </c>
      <c r="I5" s="199">
        <v>14429</v>
      </c>
      <c r="J5" s="56">
        <v>6853.68</v>
      </c>
      <c r="K5" s="56">
        <v>6853.68</v>
      </c>
      <c r="L5" s="43">
        <v>0</v>
      </c>
      <c r="M5" s="44" t="s">
        <v>28</v>
      </c>
    </row>
    <row r="6" spans="1:13" s="1" customFormat="1" ht="39.75" customHeight="1" x14ac:dyDescent="0.25">
      <c r="A6" s="61">
        <v>44718</v>
      </c>
      <c r="B6" s="61">
        <v>44713</v>
      </c>
      <c r="C6" s="147">
        <v>44699</v>
      </c>
      <c r="D6" s="140" t="s">
        <v>241</v>
      </c>
      <c r="E6" s="77" t="s">
        <v>53</v>
      </c>
      <c r="F6" s="189" t="s">
        <v>496</v>
      </c>
      <c r="G6" s="152" t="s">
        <v>497</v>
      </c>
      <c r="H6" s="153">
        <v>701</v>
      </c>
      <c r="I6" s="199" t="s">
        <v>394</v>
      </c>
      <c r="J6" s="152">
        <v>2592</v>
      </c>
      <c r="K6" s="152">
        <v>2592</v>
      </c>
      <c r="L6" s="43">
        <v>0</v>
      </c>
      <c r="M6" s="44" t="s">
        <v>28</v>
      </c>
    </row>
    <row r="7" spans="1:13" s="1" customFormat="1" ht="48.75" customHeight="1" x14ac:dyDescent="0.25">
      <c r="A7" s="61" t="s">
        <v>499</v>
      </c>
      <c r="B7" s="37">
        <v>44713</v>
      </c>
      <c r="C7" s="164">
        <v>44730</v>
      </c>
      <c r="D7" s="140" t="s">
        <v>241</v>
      </c>
      <c r="E7" s="77" t="s">
        <v>100</v>
      </c>
      <c r="F7" s="155" t="s">
        <v>498</v>
      </c>
      <c r="G7" s="152" t="s">
        <v>500</v>
      </c>
      <c r="H7" s="162">
        <v>696</v>
      </c>
      <c r="I7" s="199" t="s">
        <v>394</v>
      </c>
      <c r="J7" s="152">
        <v>2340</v>
      </c>
      <c r="K7" s="152">
        <v>2340</v>
      </c>
      <c r="L7" s="43">
        <v>0</v>
      </c>
      <c r="M7" s="44" t="s">
        <v>28</v>
      </c>
    </row>
    <row r="8" spans="1:13" s="1" customFormat="1" ht="27" customHeight="1" x14ac:dyDescent="0.25">
      <c r="A8" s="61" t="s">
        <v>499</v>
      </c>
      <c r="B8" s="37">
        <v>44713</v>
      </c>
      <c r="C8" s="164">
        <v>44730</v>
      </c>
      <c r="D8" s="140" t="s">
        <v>241</v>
      </c>
      <c r="E8" s="77" t="s">
        <v>100</v>
      </c>
      <c r="F8" s="76" t="s">
        <v>99</v>
      </c>
      <c r="G8" s="152" t="s">
        <v>501</v>
      </c>
      <c r="H8" s="162">
        <v>696</v>
      </c>
      <c r="I8" s="199" t="s">
        <v>394</v>
      </c>
      <c r="J8" s="152">
        <v>780</v>
      </c>
      <c r="K8" s="152">
        <v>780</v>
      </c>
      <c r="L8" s="43">
        <v>0</v>
      </c>
      <c r="M8" s="44" t="s">
        <v>28</v>
      </c>
    </row>
    <row r="9" spans="1:13" s="1" customFormat="1" ht="33" customHeight="1" x14ac:dyDescent="0.25">
      <c r="A9" s="61" t="s">
        <v>499</v>
      </c>
      <c r="B9" s="37">
        <v>44713</v>
      </c>
      <c r="C9" s="164">
        <v>44730</v>
      </c>
      <c r="D9" s="140" t="s">
        <v>241</v>
      </c>
      <c r="E9" s="77" t="s">
        <v>100</v>
      </c>
      <c r="F9" s="76" t="s">
        <v>99</v>
      </c>
      <c r="G9" s="203" t="s">
        <v>502</v>
      </c>
      <c r="H9" s="162">
        <v>696</v>
      </c>
      <c r="I9" s="199" t="s">
        <v>394</v>
      </c>
      <c r="J9" s="152">
        <v>780</v>
      </c>
      <c r="K9" s="152">
        <v>780</v>
      </c>
      <c r="L9" s="43">
        <v>0</v>
      </c>
      <c r="M9" s="44" t="s">
        <v>28</v>
      </c>
    </row>
    <row r="10" spans="1:13" s="1" customFormat="1" ht="48.75" customHeight="1" x14ac:dyDescent="0.25">
      <c r="A10" s="40">
        <v>44719</v>
      </c>
      <c r="B10" s="40">
        <v>44718</v>
      </c>
      <c r="C10" s="40">
        <v>44720</v>
      </c>
      <c r="D10" s="140" t="s">
        <v>241</v>
      </c>
      <c r="E10" s="77" t="s">
        <v>91</v>
      </c>
      <c r="F10" s="21" t="s">
        <v>503</v>
      </c>
      <c r="G10" s="39" t="s">
        <v>504</v>
      </c>
      <c r="H10" s="199" t="s">
        <v>394</v>
      </c>
      <c r="I10" s="153">
        <v>14428</v>
      </c>
      <c r="J10" s="56">
        <v>23500</v>
      </c>
      <c r="K10" s="56">
        <v>23500</v>
      </c>
      <c r="L10" s="43">
        <v>0</v>
      </c>
      <c r="M10" s="44" t="s">
        <v>28</v>
      </c>
    </row>
    <row r="11" spans="1:13" s="1" customFormat="1" ht="48.75" customHeight="1" x14ac:dyDescent="0.25">
      <c r="A11" s="200">
        <v>44720</v>
      </c>
      <c r="B11" s="200">
        <v>44718</v>
      </c>
      <c r="C11" s="200">
        <v>44729</v>
      </c>
      <c r="D11" s="176" t="s">
        <v>505</v>
      </c>
      <c r="E11" s="211" t="s">
        <v>427</v>
      </c>
      <c r="F11" s="194" t="s">
        <v>506</v>
      </c>
      <c r="G11" s="199" t="s">
        <v>507</v>
      </c>
      <c r="H11" s="199" t="s">
        <v>394</v>
      </c>
      <c r="I11" s="199">
        <v>14430</v>
      </c>
      <c r="J11" s="56">
        <v>6608</v>
      </c>
      <c r="K11" s="56">
        <v>6608</v>
      </c>
      <c r="L11" s="43">
        <v>0</v>
      </c>
      <c r="M11" s="44" t="s">
        <v>28</v>
      </c>
    </row>
    <row r="12" spans="1:13" s="1" customFormat="1" ht="59.25" customHeight="1" x14ac:dyDescent="0.25">
      <c r="A12" s="61">
        <v>44721</v>
      </c>
      <c r="B12" s="37">
        <v>44713</v>
      </c>
      <c r="C12" s="164">
        <v>44736</v>
      </c>
      <c r="D12" s="140" t="s">
        <v>241</v>
      </c>
      <c r="E12" s="202" t="s">
        <v>421</v>
      </c>
      <c r="F12" s="194" t="s">
        <v>508</v>
      </c>
      <c r="G12" s="199" t="s">
        <v>509</v>
      </c>
      <c r="H12" s="196">
        <v>724</v>
      </c>
      <c r="I12" s="199" t="s">
        <v>394</v>
      </c>
      <c r="J12" s="56">
        <v>1275000</v>
      </c>
      <c r="K12" s="56">
        <v>1275000</v>
      </c>
      <c r="L12" s="43">
        <v>0</v>
      </c>
      <c r="M12" s="44" t="s">
        <v>28</v>
      </c>
    </row>
    <row r="13" spans="1:13" s="1" customFormat="1" ht="49.5" customHeight="1" x14ac:dyDescent="0.25">
      <c r="A13" s="61">
        <v>44721</v>
      </c>
      <c r="B13" s="37">
        <v>44719</v>
      </c>
      <c r="C13" s="164">
        <v>44736</v>
      </c>
      <c r="D13" s="176" t="s">
        <v>510</v>
      </c>
      <c r="E13" s="77" t="s">
        <v>511</v>
      </c>
      <c r="F13" s="62" t="s">
        <v>512</v>
      </c>
      <c r="G13" s="203" t="s">
        <v>31</v>
      </c>
      <c r="H13" s="162">
        <v>726</v>
      </c>
      <c r="I13" s="199" t="s">
        <v>394</v>
      </c>
      <c r="J13" s="152">
        <v>28910</v>
      </c>
      <c r="K13" s="152">
        <v>28910</v>
      </c>
      <c r="L13" s="43">
        <v>0</v>
      </c>
      <c r="M13" s="44" t="s">
        <v>28</v>
      </c>
    </row>
    <row r="14" spans="1:13" s="1" customFormat="1" ht="63" customHeight="1" x14ac:dyDescent="0.25">
      <c r="A14" s="200">
        <v>44726</v>
      </c>
      <c r="B14" s="200">
        <v>44713</v>
      </c>
      <c r="C14" s="200">
        <v>44737</v>
      </c>
      <c r="D14" s="176" t="s">
        <v>513</v>
      </c>
      <c r="E14" s="47" t="s">
        <v>468</v>
      </c>
      <c r="F14" s="194" t="s">
        <v>514</v>
      </c>
      <c r="G14" s="199" t="s">
        <v>515</v>
      </c>
      <c r="H14" s="196">
        <v>744</v>
      </c>
      <c r="I14" s="199" t="s">
        <v>394</v>
      </c>
      <c r="J14" s="68">
        <v>1157482</v>
      </c>
      <c r="K14" s="68">
        <v>1157482</v>
      </c>
      <c r="L14" s="43">
        <v>0</v>
      </c>
      <c r="M14" s="44" t="s">
        <v>28</v>
      </c>
    </row>
    <row r="15" spans="1:13" s="1" customFormat="1" ht="54" customHeight="1" x14ac:dyDescent="0.25">
      <c r="A15" s="200">
        <v>44727</v>
      </c>
      <c r="B15" s="200">
        <v>44725</v>
      </c>
      <c r="C15" s="200">
        <v>44742</v>
      </c>
      <c r="D15" s="140" t="s">
        <v>241</v>
      </c>
      <c r="E15" s="47" t="s">
        <v>414</v>
      </c>
      <c r="F15" s="194" t="s">
        <v>517</v>
      </c>
      <c r="G15" s="197" t="s">
        <v>518</v>
      </c>
      <c r="H15" s="196">
        <v>755</v>
      </c>
      <c r="I15" s="199" t="s">
        <v>394</v>
      </c>
      <c r="J15" s="70">
        <v>28920.69</v>
      </c>
      <c r="K15" s="70">
        <v>28920.69</v>
      </c>
      <c r="L1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5" s="44" t="s">
        <v>28</v>
      </c>
    </row>
    <row r="16" spans="1:13" s="1" customFormat="1" ht="82.5" customHeight="1" x14ac:dyDescent="0.25">
      <c r="A16" s="200">
        <v>44726</v>
      </c>
      <c r="B16" s="200">
        <v>44725</v>
      </c>
      <c r="C16" s="200">
        <v>44729</v>
      </c>
      <c r="D16" s="140" t="s">
        <v>241</v>
      </c>
      <c r="E16" s="77" t="s">
        <v>519</v>
      </c>
      <c r="F16" s="194" t="s">
        <v>520</v>
      </c>
      <c r="G16" s="198" t="s">
        <v>521</v>
      </c>
      <c r="H16" s="199" t="s">
        <v>394</v>
      </c>
      <c r="I16" s="199">
        <v>14431</v>
      </c>
      <c r="J16" s="70">
        <v>899</v>
      </c>
      <c r="K16" s="70">
        <v>899</v>
      </c>
      <c r="L1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6" s="44" t="s">
        <v>28</v>
      </c>
    </row>
    <row r="17" spans="1:13" s="1" customFormat="1" ht="36" customHeight="1" x14ac:dyDescent="0.25">
      <c r="A17" s="200">
        <v>44732</v>
      </c>
      <c r="B17" s="200">
        <v>44726</v>
      </c>
      <c r="C17" s="200">
        <v>44747</v>
      </c>
      <c r="D17" s="207" t="s">
        <v>523</v>
      </c>
      <c r="E17" s="112" t="s">
        <v>522</v>
      </c>
      <c r="F17" s="194" t="s">
        <v>524</v>
      </c>
      <c r="G17" s="197" t="s">
        <v>525</v>
      </c>
      <c r="H17" s="199">
        <v>771</v>
      </c>
      <c r="I17" s="199" t="s">
        <v>394</v>
      </c>
      <c r="J17" s="56">
        <v>269689</v>
      </c>
      <c r="K17" s="56">
        <v>269689</v>
      </c>
      <c r="L1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7" s="44" t="s">
        <v>28</v>
      </c>
    </row>
    <row r="18" spans="1:13" s="1" customFormat="1" ht="53.25" customHeight="1" x14ac:dyDescent="0.25">
      <c r="A18" s="61">
        <v>44732</v>
      </c>
      <c r="B18" s="37">
        <v>44727</v>
      </c>
      <c r="C18" s="164">
        <v>44747</v>
      </c>
      <c r="D18" s="140" t="s">
        <v>241</v>
      </c>
      <c r="E18" s="202" t="s">
        <v>421</v>
      </c>
      <c r="F18" s="194" t="s">
        <v>508</v>
      </c>
      <c r="G18" s="199" t="s">
        <v>526</v>
      </c>
      <c r="H18" s="196">
        <v>774</v>
      </c>
      <c r="I18" s="199" t="s">
        <v>394</v>
      </c>
      <c r="J18" s="56">
        <v>1275000</v>
      </c>
      <c r="K18" s="56">
        <v>1275000</v>
      </c>
      <c r="L18" s="43">
        <v>0</v>
      </c>
      <c r="M18" s="44" t="s">
        <v>28</v>
      </c>
    </row>
    <row r="19" spans="1:13" s="1" customFormat="1" ht="50.25" customHeight="1" x14ac:dyDescent="0.25">
      <c r="A19" s="200">
        <v>44732</v>
      </c>
      <c r="B19" s="200">
        <v>44729</v>
      </c>
      <c r="C19" s="200">
        <v>44747</v>
      </c>
      <c r="D19" s="207" t="s">
        <v>527</v>
      </c>
      <c r="E19" s="201" t="s">
        <v>149</v>
      </c>
      <c r="F19" s="194" t="s">
        <v>528</v>
      </c>
      <c r="G19" s="199" t="s">
        <v>529</v>
      </c>
      <c r="H19" s="196">
        <v>776</v>
      </c>
      <c r="I19" s="199" t="s">
        <v>394</v>
      </c>
      <c r="J19" s="56">
        <v>130801.82</v>
      </c>
      <c r="K19" s="56">
        <v>130801.82</v>
      </c>
      <c r="L1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9" s="44" t="s">
        <v>28</v>
      </c>
    </row>
    <row r="20" spans="1:13" s="1" customFormat="1" ht="48.75" customHeight="1" x14ac:dyDescent="0.25">
      <c r="A20" s="200">
        <v>44732</v>
      </c>
      <c r="B20" s="200">
        <v>44693</v>
      </c>
      <c r="C20" s="200">
        <v>44747</v>
      </c>
      <c r="D20" s="207" t="s">
        <v>531</v>
      </c>
      <c r="E20" s="47" t="s">
        <v>530</v>
      </c>
      <c r="F20" s="194" t="s">
        <v>532</v>
      </c>
      <c r="G20" s="199" t="s">
        <v>165</v>
      </c>
      <c r="H20" s="196">
        <v>783</v>
      </c>
      <c r="I20" s="199" t="s">
        <v>394</v>
      </c>
      <c r="J20" s="56">
        <v>28099.1</v>
      </c>
      <c r="K20" s="56">
        <v>28099.1</v>
      </c>
      <c r="L20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0" s="44" t="s">
        <v>28</v>
      </c>
    </row>
    <row r="21" spans="1:13" s="1" customFormat="1" ht="50.25" customHeight="1" x14ac:dyDescent="0.25">
      <c r="A21" s="200">
        <v>44733</v>
      </c>
      <c r="B21" s="200">
        <v>44732</v>
      </c>
      <c r="C21" s="200">
        <v>44749</v>
      </c>
      <c r="D21" s="207" t="s">
        <v>533</v>
      </c>
      <c r="E21" s="47" t="s">
        <v>196</v>
      </c>
      <c r="F21" s="194" t="s">
        <v>535</v>
      </c>
      <c r="G21" s="199" t="s">
        <v>534</v>
      </c>
      <c r="H21" s="196">
        <v>791</v>
      </c>
      <c r="I21" s="199" t="s">
        <v>394</v>
      </c>
      <c r="J21" s="56">
        <v>1652000</v>
      </c>
      <c r="K21" s="56">
        <v>1652000</v>
      </c>
      <c r="L21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44" t="s">
        <v>28</v>
      </c>
    </row>
    <row r="22" spans="1:13" s="1" customFormat="1" ht="54.75" customHeight="1" x14ac:dyDescent="0.25">
      <c r="A22" s="200">
        <v>44733</v>
      </c>
      <c r="B22" s="200">
        <v>44732</v>
      </c>
      <c r="C22" s="200">
        <v>44749</v>
      </c>
      <c r="D22" s="207" t="s">
        <v>533</v>
      </c>
      <c r="E22" s="47" t="s">
        <v>196</v>
      </c>
      <c r="F22" s="194" t="s">
        <v>535</v>
      </c>
      <c r="G22" s="199" t="s">
        <v>536</v>
      </c>
      <c r="H22" s="196">
        <v>791</v>
      </c>
      <c r="I22" s="199" t="s">
        <v>394</v>
      </c>
      <c r="J22" s="56">
        <v>1652000</v>
      </c>
      <c r="K22" s="56">
        <v>1652000</v>
      </c>
      <c r="L22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44" t="s">
        <v>28</v>
      </c>
    </row>
    <row r="23" spans="1:13" s="1" customFormat="1" ht="50.25" customHeight="1" x14ac:dyDescent="0.25">
      <c r="A23" s="200">
        <v>44734</v>
      </c>
      <c r="B23" s="200">
        <v>44727</v>
      </c>
      <c r="C23" s="200">
        <v>44749</v>
      </c>
      <c r="D23" s="207" t="s">
        <v>539</v>
      </c>
      <c r="E23" s="47" t="s">
        <v>109</v>
      </c>
      <c r="F23" s="194" t="s">
        <v>537</v>
      </c>
      <c r="G23" s="199" t="s">
        <v>538</v>
      </c>
      <c r="H23" s="196">
        <v>788</v>
      </c>
      <c r="I23" s="199" t="s">
        <v>394</v>
      </c>
      <c r="J23" s="56">
        <v>197928.83</v>
      </c>
      <c r="K23" s="56">
        <v>197928.83</v>
      </c>
      <c r="L23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44" t="s">
        <v>28</v>
      </c>
    </row>
    <row r="24" spans="1:13" s="1" customFormat="1" ht="36.75" customHeight="1" x14ac:dyDescent="0.25">
      <c r="A24" s="40">
        <v>44739</v>
      </c>
      <c r="B24" s="40">
        <v>44736</v>
      </c>
      <c r="C24" s="40">
        <v>44754</v>
      </c>
      <c r="D24" s="207" t="s">
        <v>549</v>
      </c>
      <c r="E24" s="212" t="s">
        <v>541</v>
      </c>
      <c r="F24" s="21" t="s">
        <v>547</v>
      </c>
      <c r="G24" s="39" t="s">
        <v>548</v>
      </c>
      <c r="H24" s="199">
        <v>802</v>
      </c>
      <c r="I24" s="199" t="s">
        <v>394</v>
      </c>
      <c r="J24" s="56">
        <v>94990</v>
      </c>
      <c r="K24" s="56">
        <v>94990</v>
      </c>
      <c r="L24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44" t="s">
        <v>28</v>
      </c>
    </row>
    <row r="25" spans="1:13" s="1" customFormat="1" ht="80.25" customHeight="1" x14ac:dyDescent="0.25">
      <c r="A25" s="200">
        <v>44740</v>
      </c>
      <c r="B25" s="200">
        <v>44732</v>
      </c>
      <c r="C25" s="200">
        <v>44755</v>
      </c>
      <c r="D25" s="207" t="s">
        <v>552</v>
      </c>
      <c r="E25" s="213" t="s">
        <v>542</v>
      </c>
      <c r="F25" s="194" t="s">
        <v>550</v>
      </c>
      <c r="G25" s="196" t="s">
        <v>551</v>
      </c>
      <c r="H25" s="196">
        <v>806</v>
      </c>
      <c r="I25" s="199" t="s">
        <v>394</v>
      </c>
      <c r="J25" s="69">
        <v>56887.8</v>
      </c>
      <c r="K25" s="69">
        <v>56887.8</v>
      </c>
      <c r="L25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44" t="s">
        <v>28</v>
      </c>
    </row>
    <row r="26" spans="1:13" s="1" customFormat="1" ht="37.5" customHeight="1" x14ac:dyDescent="0.25">
      <c r="A26" s="200">
        <v>44740</v>
      </c>
      <c r="B26" s="200">
        <v>44712</v>
      </c>
      <c r="C26" s="200">
        <v>44755</v>
      </c>
      <c r="D26" s="207" t="s">
        <v>554</v>
      </c>
      <c r="E26" s="214" t="s">
        <v>543</v>
      </c>
      <c r="F26" s="194" t="s">
        <v>553</v>
      </c>
      <c r="G26" s="199" t="s">
        <v>353</v>
      </c>
      <c r="H26" s="196">
        <v>809</v>
      </c>
      <c r="I26" s="199" t="s">
        <v>394</v>
      </c>
      <c r="J26" s="56">
        <v>32303.67</v>
      </c>
      <c r="K26" s="56">
        <v>32303.67</v>
      </c>
      <c r="L26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6" s="44" t="s">
        <v>28</v>
      </c>
    </row>
    <row r="27" spans="1:13" s="1" customFormat="1" ht="40.5" customHeight="1" x14ac:dyDescent="0.25">
      <c r="A27" s="200">
        <v>44740</v>
      </c>
      <c r="B27" s="200">
        <v>44732</v>
      </c>
      <c r="C27" s="200">
        <v>44755</v>
      </c>
      <c r="D27" s="207" t="s">
        <v>556</v>
      </c>
      <c r="E27" s="215" t="s">
        <v>544</v>
      </c>
      <c r="F27" s="194" t="s">
        <v>555</v>
      </c>
      <c r="G27" s="199" t="s">
        <v>548</v>
      </c>
      <c r="H27" s="196">
        <v>811</v>
      </c>
      <c r="I27" s="199" t="s">
        <v>394</v>
      </c>
      <c r="J27" s="56">
        <v>80033.5</v>
      </c>
      <c r="K27" s="56">
        <v>80033.5</v>
      </c>
      <c r="L27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7" s="44" t="s">
        <v>28</v>
      </c>
    </row>
    <row r="28" spans="1:13" s="1" customFormat="1" ht="43.5" customHeight="1" x14ac:dyDescent="0.25">
      <c r="A28" s="200">
        <v>44740</v>
      </c>
      <c r="B28" s="200">
        <v>44706</v>
      </c>
      <c r="C28" s="200">
        <v>44755</v>
      </c>
      <c r="D28" s="207" t="s">
        <v>576</v>
      </c>
      <c r="E28" s="214" t="s">
        <v>545</v>
      </c>
      <c r="F28" s="194" t="s">
        <v>558</v>
      </c>
      <c r="G28" s="199" t="s">
        <v>557</v>
      </c>
      <c r="H28" s="196">
        <v>813</v>
      </c>
      <c r="I28" s="199" t="s">
        <v>394</v>
      </c>
      <c r="J28" s="56">
        <v>1160</v>
      </c>
      <c r="K28" s="56">
        <v>1160</v>
      </c>
      <c r="L28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8" s="44" t="s">
        <v>28</v>
      </c>
    </row>
    <row r="29" spans="1:13" s="1" customFormat="1" ht="36" customHeight="1" x14ac:dyDescent="0.25">
      <c r="A29" s="200">
        <v>44740</v>
      </c>
      <c r="B29" s="200">
        <v>44708</v>
      </c>
      <c r="C29" s="200">
        <v>44755</v>
      </c>
      <c r="D29" s="207" t="s">
        <v>576</v>
      </c>
      <c r="E29" s="214" t="s">
        <v>545</v>
      </c>
      <c r="F29" s="194" t="s">
        <v>559</v>
      </c>
      <c r="G29" s="199" t="s">
        <v>560</v>
      </c>
      <c r="H29" s="196">
        <v>813</v>
      </c>
      <c r="I29" s="199" t="s">
        <v>394</v>
      </c>
      <c r="J29" s="56">
        <v>580</v>
      </c>
      <c r="K29" s="56">
        <v>580</v>
      </c>
      <c r="L29" s="43">
        <f>Tabla433414957778193971051131211291371491611731811892012092172212292402472602702772903003043113213443313483553713783883984144244354514676836876916956997037077117157197237277317357397437477517557597637677717751747142023262023293235384145485154605763666189[MONTO FACTURADO]-Tabla433414957778193971051131211291371491611731811892012092172212292402472602702772903003043113213443313483553713783883984144244354514676836876916956997037077117157197237277317357397437477517557597637677717751747142023262023293235384145485154605763666189[PAGADO]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9" s="44" t="s">
        <v>28</v>
      </c>
    </row>
    <row r="30" spans="1:13" s="1" customFormat="1" ht="51.75" customHeight="1" x14ac:dyDescent="0.25">
      <c r="A30" s="200">
        <v>44740</v>
      </c>
      <c r="B30" s="146">
        <v>44713</v>
      </c>
      <c r="C30" s="200">
        <v>44755</v>
      </c>
      <c r="D30" s="207" t="s">
        <v>576</v>
      </c>
      <c r="E30" s="214" t="s">
        <v>545</v>
      </c>
      <c r="F30" s="194" t="s">
        <v>561</v>
      </c>
      <c r="G30" s="152" t="s">
        <v>562</v>
      </c>
      <c r="H30" s="196">
        <v>813</v>
      </c>
      <c r="I30" s="199" t="s">
        <v>394</v>
      </c>
      <c r="J30" s="170">
        <v>1450</v>
      </c>
      <c r="K30" s="170">
        <v>1450</v>
      </c>
      <c r="L30" s="43">
        <v>0</v>
      </c>
      <c r="M30" s="44" t="s">
        <v>28</v>
      </c>
    </row>
    <row r="31" spans="1:13" s="1" customFormat="1" ht="39" customHeight="1" x14ac:dyDescent="0.25">
      <c r="A31" s="200">
        <v>44740</v>
      </c>
      <c r="B31" s="200">
        <v>44715</v>
      </c>
      <c r="C31" s="200">
        <v>44755</v>
      </c>
      <c r="D31" s="207" t="s">
        <v>576</v>
      </c>
      <c r="E31" s="214" t="s">
        <v>545</v>
      </c>
      <c r="F31" s="194" t="s">
        <v>563</v>
      </c>
      <c r="G31" s="199" t="s">
        <v>564</v>
      </c>
      <c r="H31" s="196">
        <v>813</v>
      </c>
      <c r="I31" s="199" t="s">
        <v>394</v>
      </c>
      <c r="J31" s="56">
        <v>638</v>
      </c>
      <c r="K31" s="56">
        <v>638</v>
      </c>
      <c r="L31" s="43">
        <v>0</v>
      </c>
      <c r="M31" s="44" t="s">
        <v>28</v>
      </c>
    </row>
    <row r="32" spans="1:13" s="1" customFormat="1" ht="39.75" customHeight="1" x14ac:dyDescent="0.25">
      <c r="A32" s="200">
        <v>44740</v>
      </c>
      <c r="B32" s="200">
        <v>44720</v>
      </c>
      <c r="C32" s="200">
        <v>44755</v>
      </c>
      <c r="D32" s="207" t="s">
        <v>576</v>
      </c>
      <c r="E32" s="214" t="s">
        <v>545</v>
      </c>
      <c r="F32" s="194" t="s">
        <v>565</v>
      </c>
      <c r="G32" s="199" t="s">
        <v>566</v>
      </c>
      <c r="H32" s="196">
        <v>813</v>
      </c>
      <c r="I32" s="199" t="s">
        <v>394</v>
      </c>
      <c r="J32" s="56">
        <v>1392</v>
      </c>
      <c r="K32" s="56">
        <v>1392</v>
      </c>
      <c r="L32" s="43">
        <v>0</v>
      </c>
      <c r="M32" s="44" t="s">
        <v>28</v>
      </c>
    </row>
    <row r="33" spans="1:13" s="1" customFormat="1" ht="38.25" customHeight="1" x14ac:dyDescent="0.25">
      <c r="A33" s="200">
        <v>44740</v>
      </c>
      <c r="B33" s="200">
        <v>44722</v>
      </c>
      <c r="C33" s="200">
        <v>44755</v>
      </c>
      <c r="D33" s="207" t="s">
        <v>576</v>
      </c>
      <c r="E33" s="214" t="s">
        <v>545</v>
      </c>
      <c r="F33" s="194" t="s">
        <v>567</v>
      </c>
      <c r="G33" s="199" t="s">
        <v>568</v>
      </c>
      <c r="H33" s="196">
        <v>813</v>
      </c>
      <c r="I33" s="199" t="s">
        <v>394</v>
      </c>
      <c r="J33" s="56">
        <v>754</v>
      </c>
      <c r="K33" s="56">
        <v>754</v>
      </c>
      <c r="L33" s="43">
        <v>0</v>
      </c>
      <c r="M33" s="44" t="s">
        <v>28</v>
      </c>
    </row>
    <row r="34" spans="1:13" s="1" customFormat="1" ht="48.75" customHeight="1" x14ac:dyDescent="0.25">
      <c r="A34" s="200">
        <v>44740</v>
      </c>
      <c r="B34" s="200">
        <v>44727</v>
      </c>
      <c r="C34" s="200">
        <v>44755</v>
      </c>
      <c r="D34" s="207" t="s">
        <v>576</v>
      </c>
      <c r="E34" s="214" t="s">
        <v>545</v>
      </c>
      <c r="F34" s="194" t="s">
        <v>569</v>
      </c>
      <c r="G34" s="199" t="s">
        <v>570</v>
      </c>
      <c r="H34" s="196">
        <v>813</v>
      </c>
      <c r="I34" s="199" t="s">
        <v>394</v>
      </c>
      <c r="J34" s="56">
        <v>1508</v>
      </c>
      <c r="K34" s="56">
        <v>1508</v>
      </c>
      <c r="L34" s="43">
        <v>0</v>
      </c>
      <c r="M34" s="44" t="s">
        <v>28</v>
      </c>
    </row>
    <row r="35" spans="1:13" s="1" customFormat="1" ht="36" customHeight="1" x14ac:dyDescent="0.25">
      <c r="A35" s="200">
        <v>44740</v>
      </c>
      <c r="B35" s="200">
        <v>44729</v>
      </c>
      <c r="C35" s="200">
        <v>44755</v>
      </c>
      <c r="D35" s="207" t="s">
        <v>576</v>
      </c>
      <c r="E35" s="214" t="s">
        <v>545</v>
      </c>
      <c r="F35" s="194" t="s">
        <v>571</v>
      </c>
      <c r="G35" s="199" t="s">
        <v>572</v>
      </c>
      <c r="H35" s="196">
        <v>813</v>
      </c>
      <c r="I35" s="199" t="s">
        <v>394</v>
      </c>
      <c r="J35" s="56">
        <v>406</v>
      </c>
      <c r="K35" s="56">
        <v>406</v>
      </c>
      <c r="L35" s="43">
        <v>0</v>
      </c>
      <c r="M35" s="44" t="s">
        <v>28</v>
      </c>
    </row>
    <row r="36" spans="1:13" s="1" customFormat="1" ht="32.25" customHeight="1" x14ac:dyDescent="0.25">
      <c r="A36" s="200">
        <v>44740</v>
      </c>
      <c r="B36" s="200">
        <v>44734</v>
      </c>
      <c r="C36" s="200">
        <v>44755</v>
      </c>
      <c r="D36" s="207" t="s">
        <v>576</v>
      </c>
      <c r="E36" s="214" t="s">
        <v>545</v>
      </c>
      <c r="F36" s="194" t="s">
        <v>565</v>
      </c>
      <c r="G36" s="199" t="s">
        <v>573</v>
      </c>
      <c r="H36" s="196">
        <v>813</v>
      </c>
      <c r="I36" s="199" t="s">
        <v>394</v>
      </c>
      <c r="J36" s="56">
        <v>1392</v>
      </c>
      <c r="K36" s="56">
        <v>1392</v>
      </c>
      <c r="L36" s="43">
        <v>0</v>
      </c>
      <c r="M36" s="44" t="s">
        <v>28</v>
      </c>
    </row>
    <row r="37" spans="1:13" s="1" customFormat="1" ht="37.5" customHeight="1" x14ac:dyDescent="0.25">
      <c r="A37" s="200">
        <v>44740</v>
      </c>
      <c r="B37" s="200">
        <v>44736</v>
      </c>
      <c r="C37" s="200">
        <v>44755</v>
      </c>
      <c r="D37" s="207" t="s">
        <v>576</v>
      </c>
      <c r="E37" s="214" t="s">
        <v>545</v>
      </c>
      <c r="F37" s="194" t="s">
        <v>574</v>
      </c>
      <c r="G37" s="199" t="s">
        <v>575</v>
      </c>
      <c r="H37" s="196">
        <v>813</v>
      </c>
      <c r="I37" s="199" t="s">
        <v>394</v>
      </c>
      <c r="J37" s="56">
        <v>870</v>
      </c>
      <c r="K37" s="56">
        <v>870</v>
      </c>
      <c r="L37" s="43">
        <v>0</v>
      </c>
      <c r="M37" s="44" t="s">
        <v>28</v>
      </c>
    </row>
    <row r="38" spans="1:13" s="1" customFormat="1" ht="37.5" customHeight="1" x14ac:dyDescent="0.25">
      <c r="A38" s="200">
        <v>44741</v>
      </c>
      <c r="B38" s="200">
        <v>44732</v>
      </c>
      <c r="C38" s="200">
        <v>44756</v>
      </c>
      <c r="D38" s="207" t="s">
        <v>578</v>
      </c>
      <c r="E38" s="214" t="s">
        <v>546</v>
      </c>
      <c r="F38" s="194" t="s">
        <v>577</v>
      </c>
      <c r="G38" s="199" t="s">
        <v>526</v>
      </c>
      <c r="H38" s="196">
        <v>820</v>
      </c>
      <c r="I38" s="199" t="s">
        <v>394</v>
      </c>
      <c r="J38" s="56">
        <v>36647.21</v>
      </c>
      <c r="K38" s="56">
        <v>36647.21</v>
      </c>
      <c r="L38" s="43">
        <v>0</v>
      </c>
      <c r="M38" s="44" t="s">
        <v>28</v>
      </c>
    </row>
    <row r="39" spans="1:13" ht="18.75" customHeight="1" x14ac:dyDescent="0.25">
      <c r="A39" s="255" t="s">
        <v>2</v>
      </c>
      <c r="B39" s="255"/>
      <c r="C39" s="255"/>
      <c r="D39" s="255"/>
      <c r="E39" s="255"/>
      <c r="F39" s="255"/>
      <c r="G39" s="60"/>
      <c r="H39" s="60"/>
      <c r="I39" s="60"/>
      <c r="J39" s="157">
        <f>SUM(J5:J38)</f>
        <v>8051196.2999999989</v>
      </c>
      <c r="K39" s="157">
        <f>SUM(K5:K38)</f>
        <v>8051196.2999999989</v>
      </c>
      <c r="L39" s="132"/>
      <c r="M39" s="132"/>
    </row>
    <row r="40" spans="1:13" ht="15.75" customHeight="1" x14ac:dyDescent="0.25">
      <c r="E40" s="25"/>
      <c r="F40" s="25"/>
    </row>
    <row r="41" spans="1:13" ht="15.75" customHeight="1" x14ac:dyDescent="0.25">
      <c r="E41" s="25"/>
      <c r="F41" s="25"/>
    </row>
    <row r="42" spans="1:13" ht="15.75" customHeight="1" x14ac:dyDescent="0.25">
      <c r="E42" s="25"/>
      <c r="F42" s="25"/>
    </row>
    <row r="43" spans="1:13" ht="15.75" customHeight="1" x14ac:dyDescent="0.25">
      <c r="A43" s="274" t="s">
        <v>309</v>
      </c>
      <c r="B43" s="274"/>
      <c r="E43" s="25"/>
      <c r="F43" s="25"/>
    </row>
    <row r="44" spans="1:13" ht="14.25" customHeight="1" x14ac:dyDescent="0.25">
      <c r="A44" s="244" t="s">
        <v>8</v>
      </c>
      <c r="B44" s="244"/>
      <c r="E44" s="245" t="s">
        <v>9</v>
      </c>
      <c r="F44" s="245"/>
      <c r="J44" s="245" t="s">
        <v>10</v>
      </c>
      <c r="K44" s="245"/>
    </row>
    <row r="45" spans="1:13" ht="14.25" customHeight="1" x14ac:dyDescent="0.25">
      <c r="A45" s="243" t="s">
        <v>168</v>
      </c>
      <c r="B45" s="243"/>
      <c r="E45" s="243" t="s">
        <v>3</v>
      </c>
      <c r="F45" s="243"/>
      <c r="G45" s="10"/>
      <c r="J45" s="243" t="s">
        <v>4</v>
      </c>
      <c r="K45" s="243"/>
    </row>
    <row r="46" spans="1:13" ht="15" customHeight="1" x14ac:dyDescent="0.25">
      <c r="A46" s="244" t="s">
        <v>5</v>
      </c>
      <c r="B46" s="244"/>
      <c r="E46" s="244" t="s">
        <v>6</v>
      </c>
      <c r="F46" s="244"/>
      <c r="J46" s="244" t="s">
        <v>7</v>
      </c>
      <c r="K46" s="244"/>
    </row>
    <row r="47" spans="1:13" ht="22.5" customHeight="1" x14ac:dyDescent="0.25">
      <c r="F47"/>
    </row>
    <row r="48" spans="1:13" ht="39.75" customHeight="1" x14ac:dyDescent="0.25">
      <c r="E48" s="25"/>
      <c r="F48"/>
    </row>
    <row r="49" spans="2:11" ht="39.75" customHeight="1" x14ac:dyDescent="0.25">
      <c r="F49"/>
    </row>
    <row r="50" spans="2:11" ht="39.75" customHeight="1" x14ac:dyDescent="0.25">
      <c r="F50"/>
    </row>
    <row r="51" spans="2:11" s="1" customFormat="1" ht="36" customHeight="1" x14ac:dyDescent="0.25">
      <c r="B51" s="12"/>
      <c r="E51" s="4"/>
      <c r="F51" s="5"/>
      <c r="G51" s="6"/>
      <c r="H51" s="5"/>
      <c r="I51" s="5"/>
      <c r="J51" s="7"/>
      <c r="K51" s="8"/>
    </row>
    <row r="52" spans="2:11" ht="39.75" customHeight="1" x14ac:dyDescent="0.25">
      <c r="F52"/>
      <c r="J52" s="7"/>
    </row>
    <row r="53" spans="2:11" ht="39.75" customHeight="1" x14ac:dyDescent="0.25">
      <c r="F53"/>
      <c r="J53" s="7"/>
    </row>
    <row r="54" spans="2:11" ht="39.75" customHeight="1" x14ac:dyDescent="0.25">
      <c r="F54"/>
      <c r="J54" s="7"/>
    </row>
    <row r="55" spans="2:11" ht="39.75" customHeight="1" x14ac:dyDescent="0.25">
      <c r="F55"/>
      <c r="J55" s="7"/>
    </row>
    <row r="56" spans="2:11" ht="39.75" customHeight="1" x14ac:dyDescent="0.25">
      <c r="F56"/>
    </row>
    <row r="57" spans="2:11" ht="39.75" customHeight="1" x14ac:dyDescent="0.25">
      <c r="F57"/>
    </row>
    <row r="58" spans="2:11" ht="39.75" customHeight="1" x14ac:dyDescent="0.25">
      <c r="F58"/>
    </row>
    <row r="59" spans="2:11" ht="39.75" customHeight="1" x14ac:dyDescent="0.25">
      <c r="F59"/>
    </row>
    <row r="60" spans="2:11" ht="39.75" customHeight="1" x14ac:dyDescent="0.25">
      <c r="F60"/>
    </row>
    <row r="61" spans="2:11" ht="39.75" customHeight="1" x14ac:dyDescent="0.25">
      <c r="F61"/>
    </row>
    <row r="62" spans="2:11" ht="39.75" customHeight="1" x14ac:dyDescent="0.25">
      <c r="F62"/>
    </row>
    <row r="63" spans="2:11" ht="39.75" customHeight="1" x14ac:dyDescent="0.25">
      <c r="F63"/>
    </row>
    <row r="64" spans="2:11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  <row r="666" spans="6:6" ht="39.75" customHeight="1" x14ac:dyDescent="0.25">
      <c r="F666"/>
    </row>
    <row r="667" spans="6:6" ht="39.75" customHeight="1" x14ac:dyDescent="0.25">
      <c r="F667"/>
    </row>
    <row r="668" spans="6:6" ht="39.75" customHeight="1" x14ac:dyDescent="0.25">
      <c r="F668"/>
    </row>
    <row r="669" spans="6:6" ht="39.75" customHeight="1" x14ac:dyDescent="0.25">
      <c r="F669"/>
    </row>
  </sheetData>
  <mergeCells count="14">
    <mergeCell ref="A1:K1"/>
    <mergeCell ref="A2:K2"/>
    <mergeCell ref="A3:K3"/>
    <mergeCell ref="A39:F39"/>
    <mergeCell ref="A43:B43"/>
    <mergeCell ref="A46:B46"/>
    <mergeCell ref="E46:F46"/>
    <mergeCell ref="J46:K46"/>
    <mergeCell ref="A44:B44"/>
    <mergeCell ref="E44:F44"/>
    <mergeCell ref="J44:K44"/>
    <mergeCell ref="A45:B45"/>
    <mergeCell ref="E45:F45"/>
    <mergeCell ref="J45:K45"/>
  </mergeCells>
  <dataValidations disablePrompts="1" count="1">
    <dataValidation showInputMessage="1" showErrorMessage="1" sqref="K51 M5:M38"/>
  </dataValidations>
  <pageMargins left="0.23622047244094491" right="0.23622047244094491" top="0.74803149606299213" bottom="0.74803149606299213" header="0.31496062992125984" footer="0.31496062992125984"/>
  <pageSetup paperSize="5" scale="85" orientation="landscape" r:id="rId1"/>
  <drawing r:id="rId2"/>
  <legacyDrawing r:id="rId3"/>
  <oleObjects>
    <mc:AlternateContent xmlns:mc="http://schemas.openxmlformats.org/markup-compatibility/2006">
      <mc:Choice Requires="x14">
        <oleObject shapeId="7171" r:id="rId4">
          <objectPr defaultSize="0" autoPict="0" r:id="rId5">
            <anchor moveWithCells="1" sizeWithCells="1">
              <from>
                <xdr:col>0</xdr:col>
                <xdr:colOff>123825</xdr:colOff>
                <xdr:row>0</xdr:row>
                <xdr:rowOff>19050</xdr:rowOff>
              </from>
              <to>
                <xdr:col>1</xdr:col>
                <xdr:colOff>609600</xdr:colOff>
                <xdr:row>2</xdr:row>
                <xdr:rowOff>142875</xdr:rowOff>
              </to>
            </anchor>
          </objectPr>
        </oleObject>
      </mc:Choice>
      <mc:Fallback>
        <oleObject shapeId="7171" r:id="rId4"/>
      </mc:Fallback>
    </mc:AlternateContent>
  </oleObjects>
  <tableParts count="1"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4</vt:i4>
      </vt:variant>
    </vt:vector>
  </HeadingPairs>
  <TitlesOfParts>
    <vt:vector size="17" baseType="lpstr">
      <vt:lpstr>PAGOS A SUPLIDORES ENERO.</vt:lpstr>
      <vt:lpstr>PAGOS A SUPLIDORES FEBRERO</vt:lpstr>
      <vt:lpstr>PAGOS A SUPLIDORES MARZO</vt:lpstr>
      <vt:lpstr>CUENTA OPERATIVA MARZO 2022</vt:lpstr>
      <vt:lpstr>PAGOS A SUPLIDORES ABRIL</vt:lpstr>
      <vt:lpstr>CUENTA OPERATIVA ABRIL 2022</vt:lpstr>
      <vt:lpstr>PAGOS A SUPLIDORES MAYO</vt:lpstr>
      <vt:lpstr>CUENTA OPERATIVA MAYO 2022</vt:lpstr>
      <vt:lpstr>PAGOS A SUPLIDORES JUNIO</vt:lpstr>
      <vt:lpstr>CUENTA OPERATIVA JUNIO 2022</vt:lpstr>
      <vt:lpstr>PAGOS A SUPLIDORES JULIO</vt:lpstr>
      <vt:lpstr>PAGOS A SUPLIDORES AGOSTO</vt:lpstr>
      <vt:lpstr>Pagos a Suplidores Septiembre</vt:lpstr>
      <vt:lpstr>'PAGOS A SUPLIDORES ENERO.'!Área_de_impresión</vt:lpstr>
      <vt:lpstr>'PAGOS A SUPLIDORES JUNIO'!Área_de_impresión</vt:lpstr>
      <vt:lpstr>'PAGOS A SUPLIDORES MARZO'!Área_de_impresión</vt:lpstr>
      <vt:lpstr>'Pagos a Suplidores Septiembre'!Área_de_impresión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2022-10-19T18:34:38Z</dcterms:modified>
</cp:coreProperties>
</file>