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<sst xmlns="http://schemas.openxmlformats.org/spreadsheetml/2006/main" count="63" uniqueCount="60">
  <si>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</si>
  <si>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</si>
  <si>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</si>
  <si>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</si>
  <si>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</si>
  <si>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</si>
  <si>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</si>
  <si>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</si>
  <si>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</si>
  <si>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</si>
  <si>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</si>
  <si>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</si>
  <si>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</si>
  <si>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</si>
  <si>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</si>
  <si>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</si>
  <si>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</si>
  <si>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</si>
  <si>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</si>
  <si>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</si>
  <si>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</si>
  <si>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</si>
  <si>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</si>
  <si>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</si>
  <si>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</si>
  <si>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</si>
  <si>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</si>
  <si>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</si>
  <si>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</si>
  <si>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</si>
  <si>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</si>
  <si>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</si>
  <si>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</si>
  <si>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</si>
  <si>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</si>
  <si>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</si>
  <si>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</si>
  <si>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</si>
  <si>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</si>
  <si>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</si>
  <si>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</si>
  <si>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</si>
  <si>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</si>
  <si>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</si>
  <si>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</si>
  <si>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</si>
  <si>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</si>
  <si>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</si>
  <si>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</si>
  <si>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</si>
  <si>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</si>
  <si>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N/a</t>
  </si>
  <si>
    <t>Banco de Reservas, con. Est. Cta. Nov.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</si>
  <si>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Diciembre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</si>
  <si>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Regularizacion de Pagos Junio Diciembre 2022</t>
  </si>
  <si>
    <t>DEVOLUCION DE CHEQUE NO. 14426 DEL 23-05-2022</t>
  </si>
  <si>
    <t xml:space="preserve">SANTA PERALTA ROJAS </t>
  </si>
  <si>
    <t>DEVOLUCION DE CHEQUE NO. 14445 DEL 08-08-2022</t>
  </si>
  <si>
    <t>Reg-1691</t>
  </si>
  <si>
    <t>289876637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</si>
</sst>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1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7" fontId="17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71" fontId="19" fillId="0" borderId="29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49" fontId="19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1" fontId="19" fillId="0" borderId="33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right"/>
    </xf>
    <xf numFmtId="4" fontId="19" fillId="0" borderId="33" xfId="0" applyNumberFormat="1" applyFont="1" applyFill="1" applyBorder="1" applyAlignment="1">
      <alignment horizontal="center"/>
    </xf>
    <xf numFmtId="171" fontId="19" fillId="0" borderId="34" xfId="0" applyNumberFormat="1" applyFont="1" applyFill="1" applyBorder="1" applyAlignment="1">
      <alignment horizontal="center"/>
    </xf>
    <xf numFmtId="14" fontId="20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/>
    </xf>
    <xf numFmtId="4" fontId="18" fillId="0" borderId="38" xfId="0" applyNumberFormat="1" applyFont="1" applyFill="1" applyBorder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14" fontId="17" fillId="0" borderId="37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49" fontId="19" fillId="0" borderId="38" xfId="49" applyNumberFormat="1" applyFont="1" applyFill="1" applyBorder="1" applyAlignment="1">
      <alignment horizontal="center"/>
    </xf>
    <xf numFmtId="171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right"/>
    </xf>
    <xf numFmtId="49" fontId="19" fillId="0" borderId="38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wrapText="1"/>
    </xf>
    <xf numFmtId="0" fontId="19" fillId="0" borderId="37" xfId="0" applyFont="1" applyBorder="1" applyAlignment="1">
      <alignment vertical="center"/>
    </xf>
    <xf numFmtId="171" fontId="19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49" fontId="19" fillId="0" borderId="24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171" fontId="21" fillId="0" borderId="24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4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7"/>
  <sheetViews>
    <sheetView tabSelected="1" zoomScale="70" zoomScaleNormal="70" zoomScaleSheetLayoutView="70" zoomScalePageLayoutView="0" workbookViewId="0" topLeftCell="A29">
      <selection activeCell="D27" sqref="D27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8" t="s">
        <v>10</v>
      </c>
      <c r="B3" s="108"/>
      <c r="C3" s="108"/>
      <c r="D3" s="108"/>
      <c r="E3" s="108"/>
      <c r="F3" s="108"/>
      <c r="G3" s="108"/>
      <c r="H3" s="19"/>
      <c r="I3" s="19"/>
    </row>
    <row r="4" spans="1:7" s="15" customFormat="1" ht="12.75">
      <c r="A4" s="108"/>
      <c r="B4" s="108"/>
      <c r="C4" s="108"/>
      <c r="D4" s="108"/>
      <c r="E4" s="108"/>
      <c r="F4" s="108"/>
      <c r="G4" s="108"/>
    </row>
    <row r="5" spans="1:9" s="15" customFormat="1" ht="30" customHeight="1">
      <c r="A5" s="109" t="s">
        <v>11</v>
      </c>
      <c r="B5" s="109"/>
      <c r="C5" s="109"/>
      <c r="D5" s="109"/>
      <c r="E5" s="109"/>
      <c r="F5" s="109"/>
      <c r="G5" s="109"/>
      <c r="H5" s="20"/>
      <c r="I5" s="20"/>
    </row>
    <row r="6" spans="1:9" s="15" customFormat="1" ht="30.75" customHeight="1">
      <c r="A6" s="110" t="s">
        <v>12</v>
      </c>
      <c r="B6" s="110"/>
      <c r="C6" s="110"/>
      <c r="D6" s="110"/>
      <c r="E6" s="110"/>
      <c r="F6" s="110"/>
      <c r="G6" s="110"/>
      <c r="H6" s="21"/>
      <c r="I6" s="21"/>
    </row>
    <row r="7" spans="1:7" s="15" customFormat="1" ht="20.25">
      <c r="A7" s="112" t="s">
        <v>13</v>
      </c>
      <c r="B7" s="112"/>
      <c r="C7" s="112"/>
      <c r="D7" s="112"/>
      <c r="E7" s="112"/>
      <c r="F7" s="112"/>
      <c r="G7" s="112"/>
    </row>
    <row r="8" spans="1:7" s="15" customFormat="1" ht="18">
      <c r="A8" s="115" t="s">
        <v>18</v>
      </c>
      <c r="B8" s="115"/>
      <c r="C8" s="115"/>
      <c r="D8" s="115"/>
      <c r="E8" s="115"/>
      <c r="F8" s="115"/>
      <c r="G8" s="11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1" t="s">
        <v>3</v>
      </c>
      <c r="B10" s="111"/>
      <c r="C10" s="111"/>
      <c r="D10" s="111"/>
      <c r="E10" s="111"/>
      <c r="F10" s="111"/>
      <c r="G10" s="111"/>
    </row>
    <row r="11" spans="1:7" s="15" customFormat="1" ht="18">
      <c r="A11" s="111" t="s">
        <v>9</v>
      </c>
      <c r="B11" s="111"/>
      <c r="C11" s="111"/>
      <c r="D11" s="111"/>
      <c r="E11" s="111"/>
      <c r="F11" s="111"/>
      <c r="G11" s="111"/>
    </row>
    <row r="12" spans="1:8" s="15" customFormat="1" ht="18" customHeight="1">
      <c r="A12" s="121" t="s">
        <v>53</v>
      </c>
      <c r="B12" s="121"/>
      <c r="C12" s="121"/>
      <c r="D12" s="121"/>
      <c r="E12" s="121"/>
      <c r="F12" s="121"/>
      <c r="G12" s="121"/>
      <c r="H12" s="121"/>
    </row>
    <row r="13" s="15" customFormat="1" ht="19.5" customHeight="1" thickBot="1"/>
    <row r="14" spans="1:11" s="3" customFormat="1" ht="36.75" customHeight="1">
      <c r="A14" s="118"/>
      <c r="B14" s="114" t="s">
        <v>4</v>
      </c>
      <c r="C14" s="114"/>
      <c r="D14" s="114"/>
      <c r="E14" s="114" t="s">
        <v>14</v>
      </c>
      <c r="F14" s="114"/>
      <c r="G14" s="114"/>
      <c r="H14" s="9"/>
      <c r="I14" s="9"/>
      <c r="J14" s="9"/>
      <c r="K14" s="9"/>
    </row>
    <row r="15" spans="1:11" s="3" customFormat="1" ht="37.5" customHeight="1">
      <c r="A15" s="119"/>
      <c r="B15" s="116"/>
      <c r="C15" s="113"/>
      <c r="D15" s="14"/>
      <c r="E15" s="113" t="s">
        <v>7</v>
      </c>
      <c r="F15" s="113"/>
      <c r="G15" s="22">
        <v>972999.6400000001</v>
      </c>
      <c r="H15" s="9"/>
      <c r="I15" s="43"/>
      <c r="J15" s="9"/>
      <c r="K15" s="9"/>
    </row>
    <row r="16" spans="1:11" s="3" customFormat="1" ht="45.75" customHeight="1" thickBot="1">
      <c r="A16" s="120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44903</v>
      </c>
      <c r="C17" s="104" t="s">
        <v>58</v>
      </c>
      <c r="D17" s="42" t="s">
        <v>54</v>
      </c>
      <c r="E17" s="39">
        <v>437557.43</v>
      </c>
      <c r="F17" s="39"/>
      <c r="G17" s="33">
        <f>SUM(G15+E17-F17)</f>
        <v>1410557.07</v>
      </c>
    </row>
    <row r="18" spans="1:7" s="9" customFormat="1" ht="24.75" customHeight="1">
      <c r="A18" s="30"/>
      <c r="B18" s="40">
        <v>44904</v>
      </c>
      <c r="C18" s="104">
        <v>660255376</v>
      </c>
      <c r="D18" s="42" t="s">
        <v>55</v>
      </c>
      <c r="E18" s="39">
        <v>1000</v>
      </c>
      <c r="F18" s="39"/>
      <c r="G18" s="33">
        <f>SUM(G17+E18-F18)</f>
        <v>1411557.07</v>
      </c>
    </row>
    <row r="19" spans="1:7" s="9" customFormat="1" ht="24.75" customHeight="1">
      <c r="A19" s="30"/>
      <c r="B19" s="40">
        <v>44910</v>
      </c>
      <c r="C19" s="104" t="s">
        <v>59</v>
      </c>
      <c r="D19" s="42" t="s">
        <v>56</v>
      </c>
      <c r="E19" s="39"/>
      <c r="F19" s="39">
        <v>9000</v>
      </c>
      <c r="G19" s="33">
        <f>SUM(G18+E19-F19)</f>
        <v>1402557.07</v>
      </c>
    </row>
    <row r="20" spans="1:7" s="9" customFormat="1" ht="24.75" customHeight="1">
      <c r="A20" s="30"/>
      <c r="B20" s="40">
        <v>44925</v>
      </c>
      <c r="C20" s="104" t="s">
        <v>51</v>
      </c>
      <c r="D20" s="42" t="s">
        <v>52</v>
      </c>
      <c r="E20" s="44"/>
      <c r="F20" s="39">
        <v>282.2</v>
      </c>
      <c r="G20" s="33">
        <f>SUM(G19+E20-F20)</f>
        <v>1402274.87</v>
      </c>
    </row>
    <row r="21" spans="1:7" s="9" customFormat="1" ht="24.75" customHeight="1">
      <c r="A21" s="30"/>
      <c r="B21" s="40">
        <v>44926</v>
      </c>
      <c r="C21" s="104">
        <v>660255376</v>
      </c>
      <c r="D21" s="42" t="s">
        <v>57</v>
      </c>
      <c r="E21" s="44">
        <v>1000</v>
      </c>
      <c r="F21" s="39"/>
      <c r="G21" s="33">
        <f aca="true" t="shared" si="0" ref="G21:G39">SUM(G20+E21-F21)</f>
        <v>1403274.87</v>
      </c>
    </row>
    <row r="22" spans="1:7" s="9" customFormat="1" ht="24.75" customHeight="1">
      <c r="A22" s="31"/>
      <c r="B22" s="40"/>
      <c r="C22" s="104"/>
      <c r="D22" s="42"/>
      <c r="E22" s="44"/>
      <c r="F22" s="39"/>
      <c r="G22" s="33">
        <f t="shared" si="0"/>
        <v>1403274.87</v>
      </c>
    </row>
    <row r="23" spans="1:7" s="9" customFormat="1" ht="24.75" customHeight="1">
      <c r="A23" s="31"/>
      <c r="B23" s="40"/>
      <c r="C23" s="104"/>
      <c r="D23" s="42"/>
      <c r="E23" s="44"/>
      <c r="F23" s="39"/>
      <c r="G23" s="33">
        <f t="shared" si="0"/>
        <v>1403274.87</v>
      </c>
    </row>
    <row r="24" spans="1:7" s="9" customFormat="1" ht="24.75" customHeight="1">
      <c r="A24" s="31"/>
      <c r="B24" s="40"/>
      <c r="C24" s="104"/>
      <c r="D24" s="42"/>
      <c r="E24" s="44"/>
      <c r="F24" s="39"/>
      <c r="G24" s="33">
        <f t="shared" si="0"/>
        <v>1403274.87</v>
      </c>
    </row>
    <row r="25" spans="1:7" s="9" customFormat="1" ht="24.75" customHeight="1">
      <c r="A25" s="31"/>
      <c r="B25" s="40"/>
      <c r="C25" s="104"/>
      <c r="D25" s="42"/>
      <c r="E25" s="44"/>
      <c r="F25" s="39"/>
      <c r="G25" s="33">
        <f t="shared" si="0"/>
        <v>1403274.87</v>
      </c>
    </row>
    <row r="26" spans="1:7" s="9" customFormat="1" ht="24.75" customHeight="1">
      <c r="A26" s="31"/>
      <c r="B26" s="40"/>
      <c r="C26" s="104"/>
      <c r="D26" s="42"/>
      <c r="E26" s="44"/>
      <c r="F26" s="39"/>
      <c r="G26" s="33">
        <f t="shared" si="0"/>
        <v>1403274.87</v>
      </c>
    </row>
    <row r="27" spans="1:7" s="9" customFormat="1" ht="24.75" customHeight="1">
      <c r="A27" s="31"/>
      <c r="B27" s="40"/>
      <c r="C27" s="104"/>
      <c r="D27" s="42"/>
      <c r="E27" s="44"/>
      <c r="F27" s="39"/>
      <c r="G27" s="33">
        <f t="shared" si="0"/>
        <v>1403274.87</v>
      </c>
    </row>
    <row r="28" spans="1:7" s="9" customFormat="1" ht="24.75" customHeight="1">
      <c r="A28" s="31"/>
      <c r="B28" s="40"/>
      <c r="C28" s="104"/>
      <c r="D28" s="42"/>
      <c r="E28" s="44"/>
      <c r="F28" s="39"/>
      <c r="G28" s="33">
        <f t="shared" si="0"/>
        <v>1403274.87</v>
      </c>
    </row>
    <row r="29" spans="1:7" s="9" customFormat="1" ht="24.75" customHeight="1">
      <c r="A29" s="31"/>
      <c r="B29" s="40"/>
      <c r="C29" s="104"/>
      <c r="D29" s="42"/>
      <c r="E29" s="44"/>
      <c r="F29" s="44"/>
      <c r="G29" s="33">
        <f t="shared" si="0"/>
        <v>1403274.87</v>
      </c>
    </row>
    <row r="30" spans="1:7" s="9" customFormat="1" ht="24.75" customHeight="1">
      <c r="A30" s="31"/>
      <c r="B30" s="40"/>
      <c r="C30" s="52"/>
      <c r="D30" s="42"/>
      <c r="E30" s="44"/>
      <c r="F30" s="44"/>
      <c r="G30" s="33">
        <f t="shared" si="0"/>
        <v>1403274.87</v>
      </c>
    </row>
    <row r="31" spans="1:7" s="9" customFormat="1" ht="24.75" customHeight="1">
      <c r="A31" s="31"/>
      <c r="B31" s="40"/>
      <c r="C31" s="52"/>
      <c r="D31" s="42"/>
      <c r="E31" s="44"/>
      <c r="F31" s="44"/>
      <c r="G31" s="33">
        <f t="shared" si="0"/>
        <v>1403274.87</v>
      </c>
    </row>
    <row r="32" spans="1:7" s="9" customFormat="1" ht="24.75" customHeight="1">
      <c r="A32" s="31"/>
      <c r="B32" s="40"/>
      <c r="C32" s="52"/>
      <c r="D32" s="42"/>
      <c r="E32" s="44"/>
      <c r="F32" s="44"/>
      <c r="G32" s="33">
        <f t="shared" si="0"/>
        <v>1403274.87</v>
      </c>
    </row>
    <row r="33" spans="1:7" s="9" customFormat="1" ht="24.75" customHeight="1">
      <c r="A33" s="32"/>
      <c r="B33" s="40"/>
      <c r="C33" s="52"/>
      <c r="D33" s="42"/>
      <c r="E33" s="44"/>
      <c r="F33" s="44"/>
      <c r="G33" s="33">
        <f t="shared" si="0"/>
        <v>1403274.87</v>
      </c>
    </row>
    <row r="34" spans="1:7" s="9" customFormat="1" ht="24.75" customHeight="1">
      <c r="A34" s="32"/>
      <c r="B34" s="40"/>
      <c r="C34" s="52"/>
      <c r="D34" s="53"/>
      <c r="E34" s="49"/>
      <c r="F34" s="39"/>
      <c r="G34" s="33">
        <f t="shared" si="0"/>
        <v>1403274.87</v>
      </c>
    </row>
    <row r="35" spans="1:7" s="9" customFormat="1" ht="24.75" customHeight="1">
      <c r="A35" s="30"/>
      <c r="B35" s="45"/>
      <c r="C35" s="52"/>
      <c r="D35" s="46"/>
      <c r="E35" s="54"/>
      <c r="F35" s="48"/>
      <c r="G35" s="33">
        <f t="shared" si="0"/>
        <v>1403274.87</v>
      </c>
    </row>
    <row r="36" spans="1:7" s="9" customFormat="1" ht="24.75" customHeight="1">
      <c r="A36" s="30"/>
      <c r="B36" s="40"/>
      <c r="C36" s="41"/>
      <c r="D36" s="47"/>
      <c r="E36" s="50"/>
      <c r="F36" s="33"/>
      <c r="G36" s="33">
        <f t="shared" si="0"/>
        <v>1403274.87</v>
      </c>
    </row>
    <row r="37" spans="1:7" s="9" customFormat="1" ht="24.75" customHeight="1">
      <c r="A37" s="8"/>
      <c r="B37" s="34"/>
      <c r="C37" s="35"/>
      <c r="D37" s="51"/>
      <c r="E37" s="33"/>
      <c r="F37" s="33"/>
      <c r="G37" s="33">
        <f t="shared" si="0"/>
        <v>1403274.87</v>
      </c>
    </row>
    <row r="38" spans="1:7" s="9" customFormat="1" ht="24.75" customHeight="1">
      <c r="A38" s="8"/>
      <c r="B38" s="34"/>
      <c r="C38" s="35"/>
      <c r="D38" s="51"/>
      <c r="E38" s="33"/>
      <c r="F38" s="33"/>
      <c r="G38" s="33">
        <f t="shared" si="0"/>
        <v>1403274.87</v>
      </c>
    </row>
    <row r="39" spans="1:7" s="9" customFormat="1" ht="24.75" customHeight="1">
      <c r="A39" s="8"/>
      <c r="B39" s="34"/>
      <c r="C39" s="35"/>
      <c r="D39" s="51"/>
      <c r="E39" s="33"/>
      <c r="F39" s="33"/>
      <c r="G39" s="33">
        <f t="shared" si="0"/>
        <v>1403274.87</v>
      </c>
    </row>
    <row r="40" spans="1:7" s="9" customFormat="1" ht="24.75" customHeight="1">
      <c r="A40" s="8"/>
      <c r="B40" s="34"/>
      <c r="C40" s="35"/>
      <c r="D40" s="51"/>
      <c r="E40" s="33"/>
      <c r="G40" s="33">
        <f>SUM(G39+E40-F39)</f>
        <v>1403274.87</v>
      </c>
    </row>
    <row r="41" spans="1:7" s="9" customFormat="1" ht="24.75" customHeight="1">
      <c r="A41" s="8"/>
      <c r="B41" s="34"/>
      <c r="C41" s="35"/>
      <c r="D41" s="51"/>
      <c r="E41" s="33"/>
      <c r="F41" s="33"/>
      <c r="G41" s="33">
        <f>SUM(G40+E41-F41)</f>
        <v>1403274.87</v>
      </c>
    </row>
    <row r="42" spans="1:7" s="9" customFormat="1" ht="24.75" customHeight="1">
      <c r="A42" s="8"/>
      <c r="B42" s="34"/>
      <c r="C42" s="35"/>
      <c r="D42" s="51"/>
      <c r="E42" s="33"/>
      <c r="F42" s="33"/>
      <c r="G42" s="33">
        <f>SUM(G41+E42-F42)</f>
        <v>1403274.87</v>
      </c>
    </row>
    <row r="43" spans="1:7" s="9" customFormat="1" ht="24.75" customHeight="1">
      <c r="A43" s="8"/>
      <c r="B43" s="34"/>
      <c r="C43" s="35"/>
      <c r="D43" s="51"/>
      <c r="E43" s="33"/>
      <c r="F43" s="33"/>
      <c r="G43" s="33">
        <f>SUM(G42+E43-F43)</f>
        <v>1403274.87</v>
      </c>
    </row>
    <row r="44" spans="1:7" s="9" customFormat="1" ht="24.75" customHeight="1">
      <c r="A44" s="8"/>
      <c r="B44" s="34"/>
      <c r="C44" s="35"/>
      <c r="D44" s="36"/>
      <c r="E44" s="33"/>
      <c r="F44" s="33"/>
      <c r="G44" s="33">
        <f>SUM(G43+E44-F44)</f>
        <v>1403274.87</v>
      </c>
    </row>
    <row r="45" spans="1:7" s="9" customFormat="1" ht="24.75" customHeight="1" thickBot="1">
      <c r="A45" s="8"/>
      <c r="B45" s="34"/>
      <c r="C45" s="35"/>
      <c r="D45" s="36"/>
      <c r="E45" s="33"/>
      <c r="F45" s="33"/>
      <c r="G45" s="33">
        <f>SUM(G44+E45-F45)</f>
        <v>1403274.87</v>
      </c>
    </row>
    <row r="46" spans="1:7" s="9" customFormat="1" ht="21.75" customHeight="1" thickBot="1">
      <c r="A46" s="18"/>
      <c r="B46" s="37"/>
      <c r="C46" s="37"/>
      <c r="D46" s="37" t="s">
        <v>8</v>
      </c>
      <c r="E46" s="38">
        <f>SUM(E17:E45)</f>
        <v>439557.43</v>
      </c>
      <c r="F46" s="38">
        <f>SUM(F17:F45)</f>
        <v>9282.2</v>
      </c>
      <c r="G46" s="38">
        <f>SUM(G15+E46-F46)</f>
        <v>1403274.87</v>
      </c>
    </row>
    <row r="47" spans="1:7" s="9" customFormat="1" ht="21.75" customHeight="1">
      <c r="A47" s="27"/>
      <c r="B47" s="28"/>
      <c r="C47" s="28"/>
      <c r="D47" s="28"/>
      <c r="E47" s="28"/>
      <c r="F47" s="28"/>
      <c r="G47" s="28"/>
    </row>
    <row r="48" spans="1:7" s="9" customFormat="1" ht="21.75" customHeight="1">
      <c r="A48" s="27"/>
      <c r="B48" s="28"/>
      <c r="C48" s="28"/>
      <c r="D48" s="28"/>
      <c r="E48" s="28"/>
      <c r="F48" s="28"/>
      <c r="G48" s="28"/>
    </row>
    <row r="49" spans="1:93" ht="24" customHeight="1">
      <c r="A49" s="5"/>
      <c r="B49" s="5"/>
      <c r="C49" s="5"/>
      <c r="D49" s="5"/>
      <c r="E49" s="10"/>
      <c r="F49" s="10"/>
      <c r="G49" s="10"/>
      <c r="H49" s="17"/>
      <c r="I49" s="17"/>
      <c r="J49" s="17"/>
      <c r="K49" s="1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34.5" customHeight="1">
      <c r="A51" s="3"/>
      <c r="B51" s="106" t="s">
        <v>16</v>
      </c>
      <c r="C51" s="106"/>
      <c r="D51" s="106"/>
      <c r="E51" s="106"/>
      <c r="F51" s="106"/>
      <c r="G51" s="106"/>
    </row>
    <row r="52" spans="1:7" ht="19.5" customHeight="1">
      <c r="A52" s="7"/>
      <c r="B52" s="107" t="s">
        <v>17</v>
      </c>
      <c r="C52" s="107"/>
      <c r="D52" s="107"/>
      <c r="E52" s="107"/>
      <c r="F52" s="107"/>
      <c r="G52" s="107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17"/>
      <c r="B55" s="117"/>
      <c r="C55" s="117"/>
      <c r="D55" s="117"/>
      <c r="E55" s="117"/>
      <c r="F55" s="117"/>
      <c r="G55" s="4"/>
    </row>
    <row r="56" spans="1:7" ht="24" customHeight="1">
      <c r="A56" s="117"/>
      <c r="B56" s="117"/>
      <c r="C56" s="117"/>
      <c r="D56" s="117"/>
      <c r="E56" s="117"/>
      <c r="F56" s="117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7"/>
      <c r="B60" s="107"/>
      <c r="C60" s="107"/>
      <c r="D60" s="107"/>
      <c r="E60" s="107"/>
      <c r="F60" s="107"/>
      <c r="G60" s="107"/>
    </row>
    <row r="61" spans="1:7" ht="24" customHeight="1">
      <c r="A61" s="106"/>
      <c r="B61" s="106"/>
      <c r="C61" s="106"/>
      <c r="D61" s="106"/>
      <c r="E61" s="106"/>
      <c r="F61" s="106"/>
      <c r="G61" s="106"/>
    </row>
    <row r="62" spans="1:7" ht="24" customHeight="1">
      <c r="A62" s="105"/>
      <c r="B62" s="105"/>
      <c r="C62" s="105"/>
      <c r="D62" s="105"/>
      <c r="E62" s="105"/>
      <c r="F62" s="105"/>
      <c r="G62" s="105"/>
    </row>
    <row r="63" spans="1:7" ht="24" customHeight="1">
      <c r="A63" s="105"/>
      <c r="B63" s="105"/>
      <c r="C63" s="105"/>
      <c r="D63" s="105"/>
      <c r="E63" s="105"/>
      <c r="F63" s="105"/>
      <c r="G63" s="105"/>
    </row>
    <row r="64" spans="1:7" ht="24" customHeight="1">
      <c r="A64" s="105"/>
      <c r="B64" s="105"/>
      <c r="C64" s="105"/>
      <c r="D64" s="105"/>
      <c r="E64" s="105"/>
      <c r="F64" s="105"/>
      <c r="G64" s="105"/>
    </row>
    <row r="65" spans="1:7" ht="20.25">
      <c r="A65" s="105"/>
      <c r="B65" s="105"/>
      <c r="C65" s="105"/>
      <c r="D65" s="105"/>
      <c r="E65" s="105"/>
      <c r="F65" s="105"/>
      <c r="G65" s="105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7" ht="12.75">
      <c r="A71" s="11"/>
      <c r="B71" s="11"/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96" ht="13.5" thickBot="1"/>
    <row r="97" ht="15">
      <c r="A97" s="2"/>
    </row>
  </sheetData>
  <sheetProtection/>
  <mergeCells count="23">
    <mergeCell ref="A8:G8"/>
    <mergeCell ref="B15:C15"/>
    <mergeCell ref="A64:G64"/>
    <mergeCell ref="A56:F56"/>
    <mergeCell ref="A55:F55"/>
    <mergeCell ref="A14:A16"/>
    <mergeCell ref="A12:H1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22" t="s">
        <v>21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22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4" t="s">
        <v>12</v>
      </c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24" t="s">
        <v>13</v>
      </c>
      <c r="B4" s="124"/>
      <c r="C4" s="124"/>
      <c r="D4" s="124"/>
      <c r="E4" s="124"/>
      <c r="F4" s="124"/>
      <c r="G4" s="124"/>
      <c r="H4" s="124"/>
      <c r="I4" s="124"/>
    </row>
    <row r="5" spans="1:9" ht="12.75">
      <c r="A5" s="55"/>
      <c r="B5" s="56" t="s">
        <v>23</v>
      </c>
      <c r="C5" s="57" t="s">
        <v>24</v>
      </c>
      <c r="D5" s="58"/>
      <c r="E5" s="59"/>
      <c r="F5" s="60"/>
      <c r="G5" s="60"/>
      <c r="H5" s="61"/>
      <c r="I5" s="59"/>
    </row>
    <row r="6" spans="1:9" ht="13.5" thickBot="1">
      <c r="A6" s="62">
        <v>44774</v>
      </c>
      <c r="B6" s="61"/>
      <c r="C6" s="57"/>
      <c r="D6" s="63"/>
      <c r="E6" s="64"/>
      <c r="F6" s="65"/>
      <c r="G6" s="65"/>
      <c r="H6" s="65"/>
      <c r="I6" s="64"/>
    </row>
    <row r="7" spans="1:9" ht="12.75">
      <c r="A7" s="66" t="s">
        <v>25</v>
      </c>
      <c r="B7" s="67" t="s">
        <v>26</v>
      </c>
      <c r="C7" s="68" t="s">
        <v>27</v>
      </c>
      <c r="D7" s="125" t="s">
        <v>28</v>
      </c>
      <c r="E7" s="126"/>
      <c r="F7" s="127"/>
      <c r="G7" s="69"/>
      <c r="H7" s="70" t="s">
        <v>29</v>
      </c>
      <c r="I7" s="71" t="s">
        <v>30</v>
      </c>
    </row>
    <row r="8" spans="1:9" ht="13.5" thickBot="1">
      <c r="A8" s="72" t="s">
        <v>31</v>
      </c>
      <c r="B8" s="73"/>
      <c r="C8" s="74" t="s">
        <v>32</v>
      </c>
      <c r="D8" s="75" t="s">
        <v>33</v>
      </c>
      <c r="E8" s="76" t="s">
        <v>34</v>
      </c>
      <c r="F8" s="77" t="s">
        <v>35</v>
      </c>
      <c r="G8" s="77" t="s">
        <v>36</v>
      </c>
      <c r="H8" s="78" t="s">
        <v>37</v>
      </c>
      <c r="I8" s="79"/>
    </row>
    <row r="9" spans="1:9" ht="12.75">
      <c r="A9" s="80">
        <v>44773</v>
      </c>
      <c r="B9" s="81" t="s">
        <v>38</v>
      </c>
      <c r="C9" s="82"/>
      <c r="D9" s="83"/>
      <c r="E9" s="84"/>
      <c r="F9" s="85"/>
      <c r="G9" s="85"/>
      <c r="H9" s="85"/>
      <c r="I9" s="86">
        <v>1320434.05</v>
      </c>
    </row>
    <row r="10" spans="1:9" ht="12.75">
      <c r="A10" s="87">
        <v>44774</v>
      </c>
      <c r="B10" s="88" t="s">
        <v>39</v>
      </c>
      <c r="C10" s="89">
        <v>14442</v>
      </c>
      <c r="D10" s="83"/>
      <c r="E10" s="90"/>
      <c r="F10" s="91">
        <v>22325</v>
      </c>
      <c r="G10" s="91"/>
      <c r="H10" s="91"/>
      <c r="I10" s="90">
        <f aca="true" t="shared" si="0" ref="I10:I27">SUM(I9+G10+H10-F10-E10)</f>
        <v>1298109.05</v>
      </c>
    </row>
    <row r="11" spans="1:9" ht="12.75">
      <c r="A11" s="87">
        <v>44775</v>
      </c>
      <c r="B11" s="88" t="s">
        <v>40</v>
      </c>
      <c r="C11" s="92">
        <v>14443</v>
      </c>
      <c r="D11" s="83"/>
      <c r="E11" s="90"/>
      <c r="F11" s="91">
        <v>1000</v>
      </c>
      <c r="G11" s="91"/>
      <c r="H11" s="91"/>
      <c r="I11" s="90">
        <f t="shared" si="0"/>
        <v>1297109.05</v>
      </c>
    </row>
    <row r="12" spans="1:9" ht="12.75">
      <c r="A12" s="87">
        <v>44778</v>
      </c>
      <c r="B12" s="88" t="s">
        <v>41</v>
      </c>
      <c r="C12" s="92">
        <v>14444</v>
      </c>
      <c r="D12" s="93"/>
      <c r="E12" s="84"/>
      <c r="F12" s="91">
        <v>22340.67</v>
      </c>
      <c r="G12" s="91"/>
      <c r="H12" s="85"/>
      <c r="I12" s="90">
        <f t="shared" si="0"/>
        <v>1274768.3800000001</v>
      </c>
    </row>
    <row r="13" spans="1:9" ht="12.75">
      <c r="A13" s="87">
        <v>44781</v>
      </c>
      <c r="B13" s="88" t="s">
        <v>42</v>
      </c>
      <c r="C13" s="92">
        <v>14445</v>
      </c>
      <c r="D13" s="93"/>
      <c r="E13" s="90"/>
      <c r="F13" s="91">
        <v>1000</v>
      </c>
      <c r="G13" s="91"/>
      <c r="H13" s="85"/>
      <c r="I13" s="90">
        <f t="shared" si="0"/>
        <v>1273768.3800000001</v>
      </c>
    </row>
    <row r="14" spans="1:9" ht="12.75">
      <c r="A14" s="87">
        <v>44781</v>
      </c>
      <c r="B14" s="88" t="s">
        <v>43</v>
      </c>
      <c r="C14" s="92">
        <v>14446</v>
      </c>
      <c r="D14" s="93"/>
      <c r="E14" s="90"/>
      <c r="F14" s="91">
        <v>8500</v>
      </c>
      <c r="G14" s="85"/>
      <c r="H14" s="85"/>
      <c r="I14" s="90">
        <f t="shared" si="0"/>
        <v>1265268.3800000001</v>
      </c>
    </row>
    <row r="15" spans="1:9" ht="12.75">
      <c r="A15" s="87">
        <v>44781</v>
      </c>
      <c r="B15" s="94" t="s">
        <v>44</v>
      </c>
      <c r="C15" s="92">
        <v>14447</v>
      </c>
      <c r="D15" s="83"/>
      <c r="E15" s="90"/>
      <c r="F15" s="91">
        <v>31365.17</v>
      </c>
      <c r="G15" s="91"/>
      <c r="H15" s="91"/>
      <c r="I15" s="90">
        <f>SUM(I14+G15+H15-F15-E15)</f>
        <v>1233903.2100000002</v>
      </c>
    </row>
    <row r="16" spans="1:9" ht="12.75">
      <c r="A16" s="87">
        <v>44785</v>
      </c>
      <c r="B16" s="95" t="s">
        <v>45</v>
      </c>
      <c r="C16" s="92" t="s">
        <v>46</v>
      </c>
      <c r="D16" s="83"/>
      <c r="E16" s="90">
        <v>1784.16</v>
      </c>
      <c r="F16" s="91"/>
      <c r="G16" s="91"/>
      <c r="H16" s="91"/>
      <c r="I16" s="90">
        <f>SUM(I15+G16+H16-F16-E16)</f>
        <v>1232119.0500000003</v>
      </c>
    </row>
    <row r="17" spans="1:9" ht="12.75">
      <c r="A17" s="87">
        <v>44791</v>
      </c>
      <c r="B17" s="88" t="s">
        <v>39</v>
      </c>
      <c r="C17" s="92">
        <v>14448</v>
      </c>
      <c r="D17" s="83"/>
      <c r="E17" s="90"/>
      <c r="F17" s="91">
        <v>22325</v>
      </c>
      <c r="G17" s="91"/>
      <c r="H17" s="91"/>
      <c r="I17" s="90">
        <f>SUM(I16+G17+H17-F17-E17)</f>
        <v>1209794.0500000003</v>
      </c>
    </row>
    <row r="18" spans="1:9" ht="12.75">
      <c r="A18" s="87">
        <v>44792</v>
      </c>
      <c r="B18" s="88" t="s">
        <v>47</v>
      </c>
      <c r="C18" s="92">
        <v>14449</v>
      </c>
      <c r="D18" s="83"/>
      <c r="E18" s="90"/>
      <c r="F18" s="91">
        <v>1500</v>
      </c>
      <c r="G18" s="91"/>
      <c r="H18" s="91"/>
      <c r="I18" s="90">
        <f>SUM(I17+G18+H18-F18-E18)</f>
        <v>1208294.0500000003</v>
      </c>
    </row>
    <row r="19" spans="1:9" ht="12.75">
      <c r="A19" s="87">
        <v>44798</v>
      </c>
      <c r="B19" s="88" t="s">
        <v>48</v>
      </c>
      <c r="C19" s="92">
        <v>14450</v>
      </c>
      <c r="D19" s="83"/>
      <c r="E19" s="90"/>
      <c r="F19" s="91">
        <v>2200</v>
      </c>
      <c r="G19" s="91"/>
      <c r="H19" s="91"/>
      <c r="I19" s="90">
        <f t="shared" si="0"/>
        <v>1206094.0500000003</v>
      </c>
    </row>
    <row r="20" spans="1:9" ht="12.75">
      <c r="A20" s="87">
        <v>44798</v>
      </c>
      <c r="B20" s="88" t="s">
        <v>49</v>
      </c>
      <c r="C20" s="92">
        <v>14451</v>
      </c>
      <c r="D20" s="83"/>
      <c r="E20" s="90"/>
      <c r="F20" s="91">
        <v>7200</v>
      </c>
      <c r="G20" s="91"/>
      <c r="H20" s="91"/>
      <c r="I20" s="90">
        <f t="shared" si="0"/>
        <v>1198894.0500000003</v>
      </c>
    </row>
    <row r="21" spans="1:9" ht="12.75">
      <c r="A21" s="87">
        <v>44804</v>
      </c>
      <c r="B21" s="88" t="s">
        <v>20</v>
      </c>
      <c r="C21" s="92" t="s">
        <v>19</v>
      </c>
      <c r="D21" s="83"/>
      <c r="E21" s="90">
        <v>434.7</v>
      </c>
      <c r="F21" s="91"/>
      <c r="G21" s="91"/>
      <c r="H21" s="91"/>
      <c r="I21" s="90">
        <f t="shared" si="0"/>
        <v>1198459.3500000003</v>
      </c>
    </row>
    <row r="22" spans="1:9" ht="12.75">
      <c r="A22" s="87"/>
      <c r="B22" s="88"/>
      <c r="C22" s="92"/>
      <c r="D22" s="83"/>
      <c r="E22" s="90"/>
      <c r="F22" s="91"/>
      <c r="G22" s="91"/>
      <c r="H22" s="91"/>
      <c r="I22" s="90">
        <f t="shared" si="0"/>
        <v>1198459.3500000003</v>
      </c>
    </row>
    <row r="23" spans="1:9" ht="12.75">
      <c r="A23" s="87"/>
      <c r="B23" s="88"/>
      <c r="C23" s="92"/>
      <c r="D23" s="83"/>
      <c r="E23" s="90"/>
      <c r="F23" s="91"/>
      <c r="G23" s="91"/>
      <c r="H23" s="91"/>
      <c r="I23" s="90">
        <f t="shared" si="0"/>
        <v>1198459.3500000003</v>
      </c>
    </row>
    <row r="24" spans="1:9" ht="12.75">
      <c r="A24" s="87"/>
      <c r="B24" s="88"/>
      <c r="C24" s="92"/>
      <c r="D24" s="96"/>
      <c r="E24" s="90"/>
      <c r="F24" s="91"/>
      <c r="G24" s="91"/>
      <c r="H24" s="91"/>
      <c r="I24" s="90">
        <f t="shared" si="0"/>
        <v>1198459.3500000003</v>
      </c>
    </row>
    <row r="25" spans="1:9" ht="12.75">
      <c r="A25" s="87"/>
      <c r="B25" s="88"/>
      <c r="C25" s="92"/>
      <c r="D25" s="96"/>
      <c r="E25" s="90"/>
      <c r="F25" s="91"/>
      <c r="G25" s="91"/>
      <c r="H25" s="91"/>
      <c r="I25" s="90">
        <f t="shared" si="0"/>
        <v>1198459.3500000003</v>
      </c>
    </row>
    <row r="26" spans="1:9" ht="12.75">
      <c r="A26" s="87"/>
      <c r="B26" s="88"/>
      <c r="C26" s="92"/>
      <c r="D26" s="83"/>
      <c r="E26" s="90"/>
      <c r="F26" s="91"/>
      <c r="G26" s="91"/>
      <c r="H26" s="91"/>
      <c r="I26" s="90">
        <f t="shared" si="0"/>
        <v>1198459.3500000003</v>
      </c>
    </row>
    <row r="27" spans="1:9" ht="12.75">
      <c r="A27" s="87"/>
      <c r="B27" s="88"/>
      <c r="C27" s="92"/>
      <c r="D27" s="83"/>
      <c r="E27" s="90"/>
      <c r="F27" s="91"/>
      <c r="G27" s="91"/>
      <c r="H27" s="91"/>
      <c r="I27" s="90">
        <f t="shared" si="0"/>
        <v>1198459.3500000003</v>
      </c>
    </row>
    <row r="28" spans="1:9" ht="12.75">
      <c r="A28" s="87"/>
      <c r="B28" s="97"/>
      <c r="C28" s="92"/>
      <c r="D28" s="83"/>
      <c r="E28" s="90"/>
      <c r="F28" s="91"/>
      <c r="G28" s="91"/>
      <c r="H28" s="91"/>
      <c r="I28" s="90">
        <f>SUM(I27+G28+H28-F28-E28)</f>
        <v>1198459.3500000003</v>
      </c>
    </row>
    <row r="29" spans="1:9" ht="12.75">
      <c r="A29" s="98"/>
      <c r="B29" s="88"/>
      <c r="C29" s="92"/>
      <c r="D29" s="83"/>
      <c r="E29" s="90"/>
      <c r="F29" s="91"/>
      <c r="G29" s="91"/>
      <c r="H29" s="91"/>
      <c r="I29" s="90">
        <f>SUM(I28+G29+H29-F29-E29)</f>
        <v>1198459.3500000003</v>
      </c>
    </row>
    <row r="30" spans="1:9" ht="13.5" thickBot="1">
      <c r="A30" s="99"/>
      <c r="B30" s="100" t="s">
        <v>50</v>
      </c>
      <c r="C30" s="101"/>
      <c r="D30" s="102"/>
      <c r="E30" s="103">
        <f>SUM(E10:E29)</f>
        <v>2218.86</v>
      </c>
      <c r="F30" s="103">
        <f>SUM(F10:F29)</f>
        <v>119755.84</v>
      </c>
      <c r="G30" s="103">
        <f>SUM(G10:G29)</f>
        <v>0</v>
      </c>
      <c r="H30" s="103">
        <f>SUM(H10:H29)</f>
        <v>0</v>
      </c>
      <c r="I30" s="103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2023-01-11T20:52:59Z</cp:lastPrinted>
  <dcterms:created xsi:type="dcterms:W3CDTF">2006-07-11T17:39:34Z</dcterms:created>
  <dcterms:modified xsi:type="dcterms:W3CDTF">2023-01-16T13:39:12Z</dcterms:modified>
  <cp:category/>
  <cp:version/>
  <cp:contentType/>
  <cp:contentStatus/>
</cp:coreProperties>
</file>