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JUNIO 2023\"/>
    </mc:Choice>
  </mc:AlternateContent>
  <bookViews>
    <workbookView xWindow="0" yWindow="0" windowWidth="14370" windowHeight="751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N24" i="1"/>
  <c r="O24" i="1" s="1"/>
  <c r="N18" i="1"/>
  <c r="O18" i="1" s="1"/>
  <c r="O31" i="1"/>
  <c r="O12" i="1"/>
  <c r="O13" i="1"/>
  <c r="O15" i="1"/>
  <c r="O16" i="1"/>
  <c r="O17" i="1"/>
  <c r="O19" i="1"/>
  <c r="O21" i="1"/>
  <c r="O22" i="1"/>
  <c r="O23" i="1"/>
  <c r="O25" i="1"/>
  <c r="O26" i="1"/>
  <c r="O27" i="1"/>
  <c r="O28" i="1"/>
  <c r="O29" i="1"/>
  <c r="O30" i="1"/>
  <c r="O32" i="1"/>
  <c r="O33" i="1"/>
  <c r="O34" i="1"/>
  <c r="O35" i="1"/>
  <c r="O36" i="1"/>
  <c r="O11" i="1"/>
  <c r="M37" i="1"/>
  <c r="L37" i="1"/>
  <c r="J37" i="1"/>
  <c r="N37" i="1" l="1"/>
  <c r="O37" i="1"/>
  <c r="D5" i="1"/>
  <c r="K37" i="1"/>
</calcChain>
</file>

<file path=xl/sharedStrings.xml><?xml version="1.0" encoding="utf-8"?>
<sst xmlns="http://schemas.openxmlformats.org/spreadsheetml/2006/main" count="184" uniqueCount="118">
  <si>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</si>
  <si>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</si>
  <si>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</si>
  <si>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</si>
  <si>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</si>
  <si>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</si>
  <si>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</si>
  <si>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</si>
  <si>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</si>
  <si>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</si>
  <si>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</si>
  <si>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</si>
  <si>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</si>
  <si>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</si>
  <si>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</si>
  <si>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</si>
  <si>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</si>
  <si>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</si>
  <si>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</si>
  <si>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</si>
  <si>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</si>
  <si>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</si>
  <si>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</si>
  <si>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</si>
  <si>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</si>
  <si>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</si>
  <si>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</si>
  <si>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</si>
  <si>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</si>
  <si>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</si>
  <si>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</si>
  <si>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</si>
  <si>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</si>
  <si>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</si>
  <si>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</si>
  <si>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</si>
  <si>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</si>
  <si>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</si>
  <si>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</si>
  <si>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</si>
  <si>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</si>
  <si>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CAMILLERO</t>
  </si>
  <si>
    <t>POLONIA PERALTA</t>
  </si>
  <si>
    <t>AUXILIAR DE HIGIENIZACION</t>
  </si>
  <si>
    <t xml:space="preserve">JOSEFINA </t>
  </si>
  <si>
    <t xml:space="preserve">ISIDRO </t>
  </si>
  <si>
    <t>CONCEPCION NOLASCO</t>
  </si>
  <si>
    <t xml:space="preserve">GEISON </t>
  </si>
  <si>
    <t>TOMAS PERDOMO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</si>
  <si>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</si>
  <si>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</si>
  <si>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</si>
  <si>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</si>
  <si>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</si>
  <si>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</si>
  <si>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</si>
  <si>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</si>
  <si>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</si>
  <si>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</si>
  <si>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</si>
  <si>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</si>
  <si>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</si>
  <si>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</si>
  <si>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</si>
  <si>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</si>
  <si>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>ANALISTA DE FACTURACION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</si>
  <si>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</si>
  <si>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</si>
  <si>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</si>
  <si>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</si>
  <si>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</si>
  <si>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</si>
  <si>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</si>
  <si>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</si>
  <si>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</si>
  <si>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</si>
  <si>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</si>
  <si>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</si>
  <si>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</si>
  <si>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</si>
  <si>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</si>
  <si>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</si>
  <si>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</si>
  <si>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</si>
  <si>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</si>
  <si>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</si>
  <si>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</si>
  <si>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</si>
  <si>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</si>
  <si>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</si>
  <si>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</si>
  <si>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</si>
  <si>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</si>
  <si>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</si>
  <si>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</si>
  <si>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</si>
  <si>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</si>
  <si>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</si>
  <si>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</si>
  <si>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</si>
  <si>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</si>
  <si>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</si>
  <si>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</si>
  <si>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</si>
  <si>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</si>
  <si>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</si>
  <si>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</si>
  <si>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</si>
  <si>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</si>
  <si>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LEGAL</t>
  </si>
  <si>
    <t>ELIZABETH MERCEDES</t>
  </si>
  <si>
    <t>DE LA CRUZ ACOSTA</t>
  </si>
  <si>
    <t>VALENTINA ANYELINA</t>
  </si>
  <si>
    <t>URIBE GUERRERO</t>
  </si>
  <si>
    <t>EUNICES MATILDE</t>
  </si>
  <si>
    <t>SUAREZ DE LEON</t>
  </si>
  <si>
    <t>TECNICO DE CONTABILIDAD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</si>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</sst>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.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indexed="8"/>
      <name val="Trebuchet MS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14" fontId="4" fillId="3" borderId="1" xfId="0" applyNumberFormat="1" applyFont="1" applyFill="1" applyBorder="1"/>
    <xf numFmtId="14" fontId="3" fillId="3" borderId="1" xfId="0" applyNumberFormat="1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0" fillId="4" borderId="0" xfId="0" applyFill="1"/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14" fontId="4" fillId="0" borderId="1" xfId="0" applyNumberFormat="1" applyFont="1" applyBorder="1"/>
    <xf numFmtId="14" fontId="3" fillId="0" borderId="1" xfId="0" applyNumberFormat="1" applyFont="1" applyBorder="1"/>
    <xf numFmtId="165" fontId="0" fillId="0" borderId="0" xfId="0" applyNumberFormat="1"/>
    <xf numFmtId="164" fontId="5" fillId="0" borderId="1" xfId="1" applyFont="1" applyFill="1" applyBorder="1" applyAlignment="1" applyProtection="1">
      <alignment horizontal="center" vertical="center"/>
      <protection locked="0"/>
    </xf>
    <xf numFmtId="164" fontId="5" fillId="0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showGridLines="0" tabSelected="1" topLeftCell="J34" zoomScale="90" zoomScaleNormal="90" workbookViewId="0">
      <selection activeCell="F9" sqref="F9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5703125" bestFit="1" customWidth="1"/>
    <col min="9" max="9" width="18.28515625" bestFit="1" customWidth="1"/>
    <col min="10" max="10" width="21" customWidth="1"/>
    <col min="11" max="12" width="10.5703125" bestFit="1" customWidth="1"/>
    <col min="13" max="15" width="21" customWidth="1"/>
  </cols>
  <sheetData>
    <row r="1" spans="1:15" x14ac:dyDescent="0.25">
      <c r="A1" s="8"/>
      <c r="D1" s="8"/>
    </row>
    <row r="2" spans="1:15" ht="18.75" x14ac:dyDescent="0.3">
      <c r="A2" s="8"/>
      <c r="B2" s="9"/>
      <c r="C2" s="10" t="s">
        <v>76</v>
      </c>
      <c r="E2" s="8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8"/>
      <c r="B3" s="9"/>
      <c r="C3" s="11" t="s">
        <v>77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8"/>
      <c r="B4" s="9"/>
      <c r="E4" s="8"/>
      <c r="K4" s="9"/>
      <c r="L4" s="9"/>
      <c r="M4" s="9"/>
      <c r="N4" s="9"/>
      <c r="O4" s="9"/>
    </row>
    <row r="5" spans="1:15" x14ac:dyDescent="0.25">
      <c r="A5" s="8"/>
      <c r="B5" s="12" t="s">
        <v>78</v>
      </c>
      <c r="C5" s="13" t="s">
        <v>79</v>
      </c>
      <c r="D5" s="14" t="str">
        <f>IFERROR(VLOOKUP(C5,[1]Hoja2!$C$4:$D$12,2,FALSE),"")</f>
        <v>Reg_0</v>
      </c>
      <c r="E5" s="12" t="s">
        <v>80</v>
      </c>
      <c r="F5" s="13" t="s">
        <v>81</v>
      </c>
      <c r="J5" s="9"/>
      <c r="K5" s="9"/>
      <c r="L5" s="9"/>
      <c r="M5" s="9"/>
      <c r="N5" s="9"/>
      <c r="O5" s="9"/>
    </row>
    <row r="6" spans="1:15" x14ac:dyDescent="0.25">
      <c r="A6" s="8"/>
      <c r="B6" s="12"/>
      <c r="C6" s="18"/>
      <c r="D6" s="14"/>
      <c r="E6" s="12"/>
      <c r="F6" s="17"/>
      <c r="J6" s="9"/>
      <c r="K6" s="9"/>
      <c r="L6" s="9"/>
      <c r="M6" s="9"/>
      <c r="N6" s="9"/>
      <c r="O6" s="9"/>
    </row>
    <row r="7" spans="1:15" x14ac:dyDescent="0.25">
      <c r="A7" s="8"/>
      <c r="B7" s="12"/>
      <c r="C7" s="18"/>
      <c r="D7" s="14"/>
      <c r="E7" s="12"/>
      <c r="F7" s="18"/>
      <c r="G7" t="s">
        <v>86</v>
      </c>
      <c r="J7" s="9"/>
      <c r="K7" s="9"/>
      <c r="L7" s="9"/>
      <c r="M7" s="9"/>
      <c r="N7" s="9"/>
      <c r="O7" s="9"/>
    </row>
    <row r="8" spans="1:15" x14ac:dyDescent="0.25">
      <c r="A8" s="8"/>
      <c r="B8" s="12"/>
      <c r="C8" s="13"/>
      <c r="D8" s="14"/>
      <c r="E8" s="12"/>
      <c r="F8" s="13"/>
      <c r="J8" s="9"/>
      <c r="K8" s="9"/>
      <c r="L8" s="9"/>
      <c r="M8" s="9"/>
      <c r="N8" s="9"/>
      <c r="O8" s="9"/>
    </row>
    <row r="9" spans="1:15" x14ac:dyDescent="0.25">
      <c r="A9" s="8"/>
      <c r="B9" s="12" t="s">
        <v>82</v>
      </c>
      <c r="C9" s="15">
        <v>2023</v>
      </c>
      <c r="E9" s="12" t="s">
        <v>83</v>
      </c>
      <c r="F9" s="16" t="s">
        <v>117</v>
      </c>
      <c r="J9" s="9"/>
      <c r="K9" s="9"/>
      <c r="L9" s="9"/>
      <c r="M9" s="9"/>
      <c r="N9" s="9"/>
      <c r="O9" s="9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">
        <v>1</v>
      </c>
      <c r="B11" s="29" t="s">
        <v>54</v>
      </c>
      <c r="C11" s="29" t="s">
        <v>55</v>
      </c>
      <c r="D11" s="25" t="s">
        <v>17</v>
      </c>
      <c r="E11" s="27" t="s">
        <v>51</v>
      </c>
      <c r="F11" s="27" t="s">
        <v>50</v>
      </c>
      <c r="G11" s="26" t="s">
        <v>16</v>
      </c>
      <c r="H11" s="30">
        <v>44136</v>
      </c>
      <c r="I11" s="31">
        <v>44501</v>
      </c>
      <c r="J11" s="33">
        <v>21771.75</v>
      </c>
      <c r="K11" s="33">
        <v>624.85</v>
      </c>
      <c r="L11" s="33">
        <v>0</v>
      </c>
      <c r="M11" s="33">
        <v>661.86120000000005</v>
      </c>
      <c r="N11" s="33">
        <v>25</v>
      </c>
      <c r="O11" s="33">
        <f>+J11-K11-L11-M11-N11</f>
        <v>20460.038800000002</v>
      </c>
    </row>
    <row r="12" spans="1:15" ht="15.75" x14ac:dyDescent="0.3">
      <c r="A12" s="2">
        <v>2</v>
      </c>
      <c r="B12" s="29" t="s">
        <v>44</v>
      </c>
      <c r="C12" s="29" t="s">
        <v>56</v>
      </c>
      <c r="D12" s="25" t="s">
        <v>15</v>
      </c>
      <c r="E12" s="27" t="s">
        <v>57</v>
      </c>
      <c r="F12" s="27" t="s">
        <v>50</v>
      </c>
      <c r="G12" s="26" t="s">
        <v>16</v>
      </c>
      <c r="H12" s="30">
        <v>44136</v>
      </c>
      <c r="I12" s="30">
        <v>44501</v>
      </c>
      <c r="J12" s="33">
        <v>29751.11</v>
      </c>
      <c r="K12" s="33">
        <v>853.86</v>
      </c>
      <c r="L12" s="33">
        <v>0</v>
      </c>
      <c r="M12" s="33">
        <v>904.43</v>
      </c>
      <c r="N12" s="33">
        <v>25</v>
      </c>
      <c r="O12" s="33">
        <f t="shared" ref="O12:O36" si="0">+J12-K12-L12-M12-N12</f>
        <v>27967.82</v>
      </c>
    </row>
    <row r="13" spans="1:15" ht="15.75" x14ac:dyDescent="0.3">
      <c r="A13" s="2">
        <v>3</v>
      </c>
      <c r="B13" s="29" t="s">
        <v>99</v>
      </c>
      <c r="C13" s="29" t="s">
        <v>100</v>
      </c>
      <c r="D13" s="25" t="s">
        <v>15</v>
      </c>
      <c r="E13" s="27" t="s">
        <v>101</v>
      </c>
      <c r="F13" s="27" t="s">
        <v>50</v>
      </c>
      <c r="G13" s="26" t="s">
        <v>16</v>
      </c>
      <c r="H13" s="30">
        <v>44805</v>
      </c>
      <c r="I13" s="30">
        <v>45017</v>
      </c>
      <c r="J13" s="33">
        <v>29751.11</v>
      </c>
      <c r="K13" s="33">
        <v>853.86</v>
      </c>
      <c r="L13" s="33">
        <v>0</v>
      </c>
      <c r="M13" s="33">
        <v>904.43</v>
      </c>
      <c r="N13" s="33">
        <v>25</v>
      </c>
      <c r="O13" s="33">
        <f t="shared" si="0"/>
        <v>27967.82</v>
      </c>
    </row>
    <row r="14" spans="1:15" ht="15.75" x14ac:dyDescent="0.3">
      <c r="A14" s="2">
        <v>4</v>
      </c>
      <c r="B14" s="29" t="s">
        <v>110</v>
      </c>
      <c r="C14" s="29" t="s">
        <v>111</v>
      </c>
      <c r="D14" s="25" t="s">
        <v>15</v>
      </c>
      <c r="E14" s="27" t="s">
        <v>101</v>
      </c>
      <c r="F14" s="27" t="s">
        <v>50</v>
      </c>
      <c r="G14" s="26" t="s">
        <v>16</v>
      </c>
      <c r="H14" s="30">
        <v>44866</v>
      </c>
      <c r="I14" s="30">
        <v>45047</v>
      </c>
      <c r="J14" s="33">
        <v>29751.11</v>
      </c>
      <c r="K14" s="33">
        <v>853.86</v>
      </c>
      <c r="L14" s="33">
        <v>0</v>
      </c>
      <c r="M14" s="33">
        <v>904.43</v>
      </c>
      <c r="N14" s="33">
        <v>25</v>
      </c>
      <c r="O14" s="33">
        <v>27967.82</v>
      </c>
    </row>
    <row r="15" spans="1:15" x14ac:dyDescent="0.25">
      <c r="A15" s="2">
        <v>5</v>
      </c>
      <c r="B15" s="24" t="s">
        <v>98</v>
      </c>
      <c r="C15" s="24" t="s">
        <v>97</v>
      </c>
      <c r="D15" s="25" t="s">
        <v>15</v>
      </c>
      <c r="E15" s="26" t="s">
        <v>93</v>
      </c>
      <c r="F15" s="26" t="s">
        <v>50</v>
      </c>
      <c r="G15" s="26" t="s">
        <v>16</v>
      </c>
      <c r="H15" s="28">
        <v>44409</v>
      </c>
      <c r="I15" s="28">
        <v>44774</v>
      </c>
      <c r="J15" s="33">
        <v>59502.2</v>
      </c>
      <c r="K15" s="33">
        <v>1707.71</v>
      </c>
      <c r="L15" s="33">
        <v>3031.2</v>
      </c>
      <c r="M15" s="33">
        <v>1808.87</v>
      </c>
      <c r="N15" s="33">
        <v>25</v>
      </c>
      <c r="O15" s="33">
        <f t="shared" si="0"/>
        <v>52929.42</v>
      </c>
    </row>
    <row r="16" spans="1:15" ht="15.75" x14ac:dyDescent="0.3">
      <c r="A16" s="2">
        <v>6</v>
      </c>
      <c r="B16" s="29" t="s">
        <v>52</v>
      </c>
      <c r="C16" s="4" t="s">
        <v>53</v>
      </c>
      <c r="D16" s="22" t="s">
        <v>15</v>
      </c>
      <c r="E16" s="19" t="s">
        <v>49</v>
      </c>
      <c r="F16" s="19" t="s">
        <v>50</v>
      </c>
      <c r="G16" s="3" t="s">
        <v>16</v>
      </c>
      <c r="H16" s="5">
        <v>44088</v>
      </c>
      <c r="I16" s="5">
        <v>44453</v>
      </c>
      <c r="J16" s="33">
        <v>79827.740000000005</v>
      </c>
      <c r="K16" s="33">
        <v>2291.06</v>
      </c>
      <c r="L16" s="33">
        <v>6753.73</v>
      </c>
      <c r="M16" s="33">
        <v>2426.7600000000002</v>
      </c>
      <c r="N16" s="33">
        <v>25</v>
      </c>
      <c r="O16" s="33">
        <f t="shared" si="0"/>
        <v>68331.190000000017</v>
      </c>
    </row>
    <row r="17" spans="1:25" ht="15.75" x14ac:dyDescent="0.3">
      <c r="A17" s="2">
        <v>7</v>
      </c>
      <c r="B17" s="29" t="s">
        <v>102</v>
      </c>
      <c r="C17" s="29" t="s">
        <v>103</v>
      </c>
      <c r="D17" s="25" t="s">
        <v>15</v>
      </c>
      <c r="E17" s="27" t="s">
        <v>101</v>
      </c>
      <c r="F17" s="27" t="s">
        <v>50</v>
      </c>
      <c r="G17" s="26" t="s">
        <v>16</v>
      </c>
      <c r="H17" s="30">
        <v>44805</v>
      </c>
      <c r="I17" s="30">
        <v>45017</v>
      </c>
      <c r="J17" s="33">
        <v>29751.11</v>
      </c>
      <c r="K17" s="33">
        <v>853.86</v>
      </c>
      <c r="L17" s="33">
        <v>0</v>
      </c>
      <c r="M17" s="33">
        <v>904.43</v>
      </c>
      <c r="N17" s="33">
        <v>25</v>
      </c>
      <c r="O17" s="33">
        <f t="shared" si="0"/>
        <v>27967.82</v>
      </c>
    </row>
    <row r="18" spans="1:25" ht="15.75" x14ac:dyDescent="0.3">
      <c r="A18" s="2">
        <v>8</v>
      </c>
      <c r="B18" s="29" t="s">
        <v>38</v>
      </c>
      <c r="C18" s="29" t="s">
        <v>39</v>
      </c>
      <c r="D18" s="25" t="s">
        <v>17</v>
      </c>
      <c r="E18" s="27" t="s">
        <v>40</v>
      </c>
      <c r="F18" s="27" t="s">
        <v>104</v>
      </c>
      <c r="G18" s="26" t="s">
        <v>16</v>
      </c>
      <c r="H18" s="30">
        <v>44083</v>
      </c>
      <c r="I18" s="30">
        <v>44448</v>
      </c>
      <c r="J18" s="33">
        <v>80000</v>
      </c>
      <c r="K18" s="33">
        <v>2296</v>
      </c>
      <c r="L18" s="33">
        <v>6792.94</v>
      </c>
      <c r="M18" s="33">
        <v>2432</v>
      </c>
      <c r="N18" s="33">
        <f>13568.06+25</f>
        <v>13593.06</v>
      </c>
      <c r="O18" s="33">
        <f t="shared" si="0"/>
        <v>54886</v>
      </c>
    </row>
    <row r="19" spans="1:25" ht="14.25" customHeight="1" x14ac:dyDescent="0.3">
      <c r="A19" s="2">
        <v>9</v>
      </c>
      <c r="B19" s="29" t="s">
        <v>34</v>
      </c>
      <c r="C19" s="29" t="s">
        <v>35</v>
      </c>
      <c r="D19" s="25" t="s">
        <v>15</v>
      </c>
      <c r="E19" s="27" t="s">
        <v>36</v>
      </c>
      <c r="F19" s="27" t="s">
        <v>33</v>
      </c>
      <c r="G19" s="26" t="s">
        <v>16</v>
      </c>
      <c r="H19" s="30">
        <v>44200</v>
      </c>
      <c r="I19" s="31">
        <v>45017</v>
      </c>
      <c r="J19" s="33">
        <v>58000</v>
      </c>
      <c r="K19" s="33">
        <v>1664.6</v>
      </c>
      <c r="L19" s="33">
        <v>2264.87</v>
      </c>
      <c r="M19" s="33">
        <v>1763.2</v>
      </c>
      <c r="N19" s="33">
        <v>3049.9</v>
      </c>
      <c r="O19" s="33">
        <f t="shared" si="0"/>
        <v>49257.43</v>
      </c>
    </row>
    <row r="20" spans="1:25" ht="14.25" customHeight="1" x14ac:dyDescent="0.3">
      <c r="A20" s="2">
        <v>10</v>
      </c>
      <c r="B20" s="29" t="s">
        <v>114</v>
      </c>
      <c r="C20" s="29" t="s">
        <v>115</v>
      </c>
      <c r="D20" s="25" t="s">
        <v>15</v>
      </c>
      <c r="E20" s="27" t="s">
        <v>116</v>
      </c>
      <c r="F20" s="27" t="s">
        <v>33</v>
      </c>
      <c r="G20" s="26" t="s">
        <v>16</v>
      </c>
      <c r="H20" s="30">
        <v>44927</v>
      </c>
      <c r="I20" s="31">
        <v>45108</v>
      </c>
      <c r="J20" s="33">
        <v>21771.75</v>
      </c>
      <c r="K20" s="33">
        <v>624.65</v>
      </c>
      <c r="L20" s="33">
        <v>0</v>
      </c>
      <c r="M20" s="33">
        <v>661.86</v>
      </c>
      <c r="N20" s="33">
        <v>25</v>
      </c>
      <c r="O20" s="33">
        <f t="shared" si="0"/>
        <v>20460.239999999998</v>
      </c>
    </row>
    <row r="21" spans="1:25" x14ac:dyDescent="0.25">
      <c r="A21" s="2">
        <v>11</v>
      </c>
      <c r="B21" s="24" t="s">
        <v>70</v>
      </c>
      <c r="C21" s="24" t="s">
        <v>71</v>
      </c>
      <c r="D21" s="25" t="s">
        <v>17</v>
      </c>
      <c r="E21" s="26" t="s">
        <v>87</v>
      </c>
      <c r="F21" s="26" t="s">
        <v>69</v>
      </c>
      <c r="G21" s="26" t="s">
        <v>16</v>
      </c>
      <c r="H21" s="28">
        <v>44136</v>
      </c>
      <c r="I21" s="31">
        <v>45017</v>
      </c>
      <c r="J21" s="33">
        <v>30000</v>
      </c>
      <c r="K21" s="33">
        <v>861</v>
      </c>
      <c r="L21" s="33">
        <v>0</v>
      </c>
      <c r="M21" s="33">
        <v>912</v>
      </c>
      <c r="N21" s="33">
        <v>25</v>
      </c>
      <c r="O21" s="33">
        <f t="shared" si="0"/>
        <v>28202</v>
      </c>
    </row>
    <row r="22" spans="1:25" ht="15.75" x14ac:dyDescent="0.3">
      <c r="A22" s="2">
        <v>12</v>
      </c>
      <c r="B22" s="29" t="s">
        <v>66</v>
      </c>
      <c r="C22" s="29" t="s">
        <v>67</v>
      </c>
      <c r="D22" s="25" t="s">
        <v>17</v>
      </c>
      <c r="E22" s="27" t="s">
        <v>68</v>
      </c>
      <c r="F22" s="27" t="s">
        <v>69</v>
      </c>
      <c r="G22" s="26" t="s">
        <v>16</v>
      </c>
      <c r="H22" s="30">
        <v>44136</v>
      </c>
      <c r="I22" s="31">
        <v>45017</v>
      </c>
      <c r="J22" s="33">
        <v>30000</v>
      </c>
      <c r="K22" s="33">
        <v>861</v>
      </c>
      <c r="L22" s="33">
        <v>0</v>
      </c>
      <c r="M22" s="33">
        <v>912</v>
      </c>
      <c r="N22" s="33">
        <v>25</v>
      </c>
      <c r="O22" s="33">
        <f t="shared" si="0"/>
        <v>28202</v>
      </c>
    </row>
    <row r="23" spans="1:25" ht="15.75" x14ac:dyDescent="0.3">
      <c r="A23" s="2">
        <v>13</v>
      </c>
      <c r="B23" s="29" t="s">
        <v>89</v>
      </c>
      <c r="C23" s="29" t="s">
        <v>90</v>
      </c>
      <c r="D23" s="25" t="s">
        <v>91</v>
      </c>
      <c r="E23" s="27" t="s">
        <v>92</v>
      </c>
      <c r="F23" s="27" t="s">
        <v>69</v>
      </c>
      <c r="G23" s="26" t="s">
        <v>16</v>
      </c>
      <c r="H23" s="30">
        <v>44409</v>
      </c>
      <c r="I23" s="31">
        <v>45017</v>
      </c>
      <c r="J23" s="33">
        <v>25000</v>
      </c>
      <c r="K23" s="33">
        <v>717.5</v>
      </c>
      <c r="L23" s="33">
        <v>0</v>
      </c>
      <c r="M23" s="33">
        <v>760</v>
      </c>
      <c r="N23" s="33">
        <v>25</v>
      </c>
      <c r="O23" s="33">
        <f t="shared" si="0"/>
        <v>23497.5</v>
      </c>
    </row>
    <row r="24" spans="1:25" ht="15.75" x14ac:dyDescent="0.3">
      <c r="A24" s="2">
        <v>14</v>
      </c>
      <c r="B24" s="29" t="s">
        <v>19</v>
      </c>
      <c r="C24" s="29" t="s">
        <v>20</v>
      </c>
      <c r="D24" s="25" t="s">
        <v>15</v>
      </c>
      <c r="E24" s="27" t="s">
        <v>21</v>
      </c>
      <c r="F24" s="27" t="s">
        <v>18</v>
      </c>
      <c r="G24" s="26" t="s">
        <v>16</v>
      </c>
      <c r="H24" s="30">
        <v>44158</v>
      </c>
      <c r="I24" s="31">
        <v>45017</v>
      </c>
      <c r="J24" s="33">
        <v>35000</v>
      </c>
      <c r="K24" s="33">
        <v>1004.5</v>
      </c>
      <c r="L24" s="33">
        <v>0</v>
      </c>
      <c r="M24" s="33">
        <v>1064</v>
      </c>
      <c r="N24" s="33">
        <f>80+25</f>
        <v>105</v>
      </c>
      <c r="O24" s="33">
        <f t="shared" si="0"/>
        <v>32826.5</v>
      </c>
    </row>
    <row r="25" spans="1:25" ht="15.75" x14ac:dyDescent="0.3">
      <c r="A25" s="2">
        <v>15</v>
      </c>
      <c r="B25" s="29" t="s">
        <v>24</v>
      </c>
      <c r="C25" s="29" t="s">
        <v>25</v>
      </c>
      <c r="D25" s="25" t="s">
        <v>15</v>
      </c>
      <c r="E25" s="27" t="s">
        <v>26</v>
      </c>
      <c r="F25" s="27" t="s">
        <v>18</v>
      </c>
      <c r="G25" s="26" t="s">
        <v>16</v>
      </c>
      <c r="H25" s="30">
        <v>44105</v>
      </c>
      <c r="I25" s="31">
        <v>44470</v>
      </c>
      <c r="J25" s="33">
        <v>21858.65</v>
      </c>
      <c r="K25" s="33">
        <v>627.34</v>
      </c>
      <c r="L25" s="33">
        <v>0</v>
      </c>
      <c r="M25" s="33">
        <v>664.5</v>
      </c>
      <c r="N25" s="33">
        <v>25</v>
      </c>
      <c r="O25" s="33">
        <f t="shared" si="0"/>
        <v>20541.810000000001</v>
      </c>
    </row>
    <row r="26" spans="1:25" ht="15.75" x14ac:dyDescent="0.3">
      <c r="A26" s="2">
        <v>16</v>
      </c>
      <c r="B26" s="29" t="s">
        <v>47</v>
      </c>
      <c r="C26" s="4" t="s">
        <v>48</v>
      </c>
      <c r="D26" s="22" t="s">
        <v>17</v>
      </c>
      <c r="E26" s="19" t="s">
        <v>41</v>
      </c>
      <c r="F26" s="19" t="s">
        <v>23</v>
      </c>
      <c r="G26" s="3" t="s">
        <v>16</v>
      </c>
      <c r="H26" s="5">
        <v>44199</v>
      </c>
      <c r="I26" s="6">
        <v>44564</v>
      </c>
      <c r="J26" s="33">
        <v>14943.5</v>
      </c>
      <c r="K26" s="33">
        <v>428.88</v>
      </c>
      <c r="L26" s="33">
        <v>0</v>
      </c>
      <c r="M26" s="33">
        <v>454.28</v>
      </c>
      <c r="N26" s="33">
        <v>25</v>
      </c>
      <c r="O26" s="33">
        <f t="shared" si="0"/>
        <v>14035.34</v>
      </c>
    </row>
    <row r="27" spans="1:25" ht="15.75" x14ac:dyDescent="0.3">
      <c r="A27" s="2">
        <v>17</v>
      </c>
      <c r="B27" s="29" t="s">
        <v>45</v>
      </c>
      <c r="C27" s="4" t="s">
        <v>46</v>
      </c>
      <c r="D27" s="22" t="s">
        <v>17</v>
      </c>
      <c r="E27" s="19" t="s">
        <v>41</v>
      </c>
      <c r="F27" s="19" t="s">
        <v>23</v>
      </c>
      <c r="G27" s="3" t="s">
        <v>16</v>
      </c>
      <c r="H27" s="5">
        <v>44136</v>
      </c>
      <c r="I27" s="5">
        <v>44501</v>
      </c>
      <c r="J27" s="33">
        <v>14943.5</v>
      </c>
      <c r="K27" s="33">
        <v>428.88</v>
      </c>
      <c r="L27" s="33">
        <v>0</v>
      </c>
      <c r="M27" s="33">
        <v>454.28</v>
      </c>
      <c r="N27" s="33">
        <v>25</v>
      </c>
      <c r="O27" s="33">
        <f t="shared" si="0"/>
        <v>14035.34</v>
      </c>
    </row>
    <row r="28" spans="1:25" ht="15.75" x14ac:dyDescent="0.3">
      <c r="A28" s="2">
        <v>18</v>
      </c>
      <c r="B28" s="29" t="s">
        <v>105</v>
      </c>
      <c r="C28" s="29" t="s">
        <v>42</v>
      </c>
      <c r="D28" s="25" t="s">
        <v>15</v>
      </c>
      <c r="E28" s="27" t="s">
        <v>43</v>
      </c>
      <c r="F28" s="27" t="s">
        <v>23</v>
      </c>
      <c r="G28" s="26" t="s">
        <v>16</v>
      </c>
      <c r="H28" s="30">
        <v>44088</v>
      </c>
      <c r="I28" s="31">
        <v>44453</v>
      </c>
      <c r="J28" s="33">
        <v>14157</v>
      </c>
      <c r="K28" s="33">
        <v>406.31</v>
      </c>
      <c r="L28" s="33">
        <v>0</v>
      </c>
      <c r="M28" s="33">
        <v>430.37</v>
      </c>
      <c r="N28" s="33">
        <v>25</v>
      </c>
      <c r="O28" s="33">
        <f t="shared" si="0"/>
        <v>13295.32</v>
      </c>
    </row>
    <row r="29" spans="1:25" ht="15.75" x14ac:dyDescent="0.3">
      <c r="A29" s="2">
        <v>19</v>
      </c>
      <c r="B29" s="29" t="s">
        <v>60</v>
      </c>
      <c r="C29" s="29" t="s">
        <v>61</v>
      </c>
      <c r="D29" s="25" t="s">
        <v>17</v>
      </c>
      <c r="E29" s="27" t="s">
        <v>59</v>
      </c>
      <c r="F29" s="27" t="s">
        <v>58</v>
      </c>
      <c r="G29" s="26" t="s">
        <v>16</v>
      </c>
      <c r="H29" s="30">
        <v>44136</v>
      </c>
      <c r="I29" s="31">
        <v>44501</v>
      </c>
      <c r="J29" s="33">
        <v>17303</v>
      </c>
      <c r="K29" s="33">
        <v>496.6</v>
      </c>
      <c r="L29" s="33">
        <v>0</v>
      </c>
      <c r="M29" s="33">
        <v>526.01</v>
      </c>
      <c r="N29" s="33">
        <v>25</v>
      </c>
      <c r="O29" s="33">
        <f t="shared" si="0"/>
        <v>16255.390000000001</v>
      </c>
    </row>
    <row r="30" spans="1:25" ht="15.75" x14ac:dyDescent="0.3">
      <c r="A30" s="2">
        <v>20</v>
      </c>
      <c r="B30" s="29" t="s">
        <v>62</v>
      </c>
      <c r="C30" s="29" t="s">
        <v>63</v>
      </c>
      <c r="D30" s="25" t="s">
        <v>15</v>
      </c>
      <c r="E30" s="27" t="s">
        <v>64</v>
      </c>
      <c r="F30" s="27" t="s">
        <v>22</v>
      </c>
      <c r="G30" s="26" t="s">
        <v>16</v>
      </c>
      <c r="H30" s="30">
        <v>44105</v>
      </c>
      <c r="I30" s="31">
        <v>44470</v>
      </c>
      <c r="J30" s="33">
        <v>48757.5</v>
      </c>
      <c r="K30" s="33">
        <v>1399.34</v>
      </c>
      <c r="L30" s="33">
        <v>1456.31</v>
      </c>
      <c r="M30" s="33">
        <v>1482.23</v>
      </c>
      <c r="N30" s="33">
        <v>25</v>
      </c>
      <c r="O30" s="33">
        <f t="shared" si="0"/>
        <v>44394.62</v>
      </c>
    </row>
    <row r="31" spans="1:25" ht="15.75" x14ac:dyDescent="0.3">
      <c r="A31" s="2">
        <v>21</v>
      </c>
      <c r="B31" s="29" t="s">
        <v>112</v>
      </c>
      <c r="C31" s="29" t="s">
        <v>113</v>
      </c>
      <c r="D31" s="25" t="s">
        <v>15</v>
      </c>
      <c r="E31" s="27" t="s">
        <v>65</v>
      </c>
      <c r="F31" s="27" t="s">
        <v>22</v>
      </c>
      <c r="G31" s="26" t="s">
        <v>16</v>
      </c>
      <c r="H31" s="30">
        <v>44896</v>
      </c>
      <c r="I31" s="31">
        <v>45047</v>
      </c>
      <c r="J31" s="33">
        <v>29786.01</v>
      </c>
      <c r="K31" s="33">
        <v>854.86</v>
      </c>
      <c r="L31" s="33">
        <v>0</v>
      </c>
      <c r="M31" s="33">
        <v>905.49</v>
      </c>
      <c r="N31" s="33">
        <v>25</v>
      </c>
      <c r="O31" s="33">
        <f t="shared" si="0"/>
        <v>28000.659999999996</v>
      </c>
    </row>
    <row r="32" spans="1:25" s="21" customFormat="1" ht="15.75" x14ac:dyDescent="0.3">
      <c r="A32" s="2">
        <v>22</v>
      </c>
      <c r="B32" s="29" t="s">
        <v>28</v>
      </c>
      <c r="C32" s="29" t="s">
        <v>29</v>
      </c>
      <c r="D32" s="25" t="s">
        <v>15</v>
      </c>
      <c r="E32" s="27" t="s">
        <v>72</v>
      </c>
      <c r="F32" s="27" t="s">
        <v>27</v>
      </c>
      <c r="G32" s="26" t="s">
        <v>16</v>
      </c>
      <c r="H32" s="30">
        <v>44199</v>
      </c>
      <c r="I32" s="30">
        <v>44564</v>
      </c>
      <c r="J32" s="33">
        <v>21771.75</v>
      </c>
      <c r="K32" s="33">
        <v>624.85</v>
      </c>
      <c r="L32" s="33">
        <v>0</v>
      </c>
      <c r="M32" s="33">
        <v>661.86</v>
      </c>
      <c r="N32" s="33">
        <v>25</v>
      </c>
      <c r="O32" s="33">
        <f t="shared" si="0"/>
        <v>20460.04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s="21" customFormat="1" ht="15.75" x14ac:dyDescent="0.3">
      <c r="A33" s="2">
        <v>23</v>
      </c>
      <c r="B33" s="29" t="s">
        <v>73</v>
      </c>
      <c r="C33" s="29" t="s">
        <v>74</v>
      </c>
      <c r="D33" s="25" t="s">
        <v>15</v>
      </c>
      <c r="E33" s="27" t="s">
        <v>72</v>
      </c>
      <c r="F33" s="27" t="s">
        <v>27</v>
      </c>
      <c r="G33" s="26" t="s">
        <v>16</v>
      </c>
      <c r="H33" s="30">
        <v>44136</v>
      </c>
      <c r="I33" s="30">
        <v>44501</v>
      </c>
      <c r="J33" s="33">
        <v>21771.75</v>
      </c>
      <c r="K33" s="33">
        <v>624.85</v>
      </c>
      <c r="L33" s="33">
        <v>0</v>
      </c>
      <c r="M33" s="33">
        <v>661.86</v>
      </c>
      <c r="N33" s="33">
        <v>25</v>
      </c>
      <c r="O33" s="33">
        <f t="shared" si="0"/>
        <v>20460.04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s="21" customFormat="1" ht="15.75" x14ac:dyDescent="0.3">
      <c r="A34" s="2">
        <v>24</v>
      </c>
      <c r="B34" s="29" t="s">
        <v>30</v>
      </c>
      <c r="C34" s="29" t="s">
        <v>31</v>
      </c>
      <c r="D34" s="25" t="s">
        <v>15</v>
      </c>
      <c r="E34" s="27" t="s">
        <v>88</v>
      </c>
      <c r="F34" s="27" t="s">
        <v>32</v>
      </c>
      <c r="G34" s="26" t="s">
        <v>16</v>
      </c>
      <c r="H34" s="30">
        <v>44088</v>
      </c>
      <c r="I34" s="31">
        <v>45017</v>
      </c>
      <c r="J34" s="33">
        <v>58000</v>
      </c>
      <c r="K34" s="33">
        <v>1664.6</v>
      </c>
      <c r="L34" s="33">
        <v>2757.65</v>
      </c>
      <c r="M34" s="33">
        <v>1763.2</v>
      </c>
      <c r="N34" s="33">
        <v>25</v>
      </c>
      <c r="O34" s="33">
        <f t="shared" si="0"/>
        <v>51789.55</v>
      </c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x14ac:dyDescent="0.25">
      <c r="A35" s="2">
        <v>25</v>
      </c>
      <c r="B35" s="24" t="s">
        <v>106</v>
      </c>
      <c r="C35" s="24" t="s">
        <v>107</v>
      </c>
      <c r="D35" s="25" t="s">
        <v>15</v>
      </c>
      <c r="E35" s="26" t="s">
        <v>108</v>
      </c>
      <c r="F35" s="26" t="s">
        <v>109</v>
      </c>
      <c r="G35" s="26" t="s">
        <v>16</v>
      </c>
      <c r="H35" s="28">
        <v>44571</v>
      </c>
      <c r="I35" s="28">
        <v>45017</v>
      </c>
      <c r="J35" s="33">
        <v>58000</v>
      </c>
      <c r="K35" s="33">
        <v>1664.6</v>
      </c>
      <c r="L35" s="33">
        <v>2757.65</v>
      </c>
      <c r="M35" s="33">
        <v>1763.2</v>
      </c>
      <c r="N35" s="33">
        <v>25</v>
      </c>
      <c r="O35" s="33">
        <f t="shared" si="0"/>
        <v>51789.55</v>
      </c>
    </row>
    <row r="36" spans="1:25" ht="15.75" x14ac:dyDescent="0.3">
      <c r="A36" s="2">
        <v>26</v>
      </c>
      <c r="B36" s="29" t="s">
        <v>94</v>
      </c>
      <c r="C36" s="29" t="s">
        <v>95</v>
      </c>
      <c r="D36" s="25" t="s">
        <v>15</v>
      </c>
      <c r="E36" s="27" t="s">
        <v>96</v>
      </c>
      <c r="F36" s="27" t="s">
        <v>37</v>
      </c>
      <c r="G36" s="26" t="s">
        <v>16</v>
      </c>
      <c r="H36" s="30">
        <v>44562</v>
      </c>
      <c r="I36" s="31">
        <v>44713</v>
      </c>
      <c r="J36" s="33">
        <v>58000</v>
      </c>
      <c r="K36" s="33">
        <v>1664.6</v>
      </c>
      <c r="L36" s="33">
        <v>2757.65</v>
      </c>
      <c r="M36" s="33">
        <v>1763.2</v>
      </c>
      <c r="N36" s="33">
        <v>25</v>
      </c>
      <c r="O36" s="33">
        <f t="shared" si="0"/>
        <v>51789.55</v>
      </c>
    </row>
    <row r="37" spans="1:25" x14ac:dyDescent="0.25">
      <c r="A37" s="2" t="s">
        <v>75</v>
      </c>
      <c r="B37" s="7"/>
      <c r="C37" s="7"/>
      <c r="D37" s="7"/>
      <c r="E37" s="7"/>
      <c r="F37" s="7"/>
      <c r="G37" s="7"/>
      <c r="H37" s="7"/>
      <c r="I37" s="7"/>
      <c r="J37" s="33">
        <f t="shared" ref="J37:N37" si="1">SUM(J11:J36)</f>
        <v>939170.54</v>
      </c>
      <c r="K37" s="34">
        <f t="shared" si="1"/>
        <v>26954.019999999997</v>
      </c>
      <c r="L37" s="33">
        <f t="shared" si="1"/>
        <v>28572.000000000004</v>
      </c>
      <c r="M37" s="33">
        <f t="shared" si="1"/>
        <v>28550.751200000002</v>
      </c>
      <c r="N37" s="33">
        <f t="shared" si="1"/>
        <v>17322.96</v>
      </c>
      <c r="O37" s="33">
        <f>SUM(O11:O36)</f>
        <v>837770.80880000012</v>
      </c>
    </row>
    <row r="38" spans="1:25" x14ac:dyDescent="0.25">
      <c r="D38" s="20"/>
    </row>
    <row r="39" spans="1:25" x14ac:dyDescent="0.25">
      <c r="D39" s="20"/>
    </row>
    <row r="43" spans="1:25" x14ac:dyDescent="0.25">
      <c r="L43" s="32"/>
    </row>
    <row r="49" spans="14:15" x14ac:dyDescent="0.25">
      <c r="N49" s="36" t="s">
        <v>84</v>
      </c>
      <c r="O49" s="36"/>
    </row>
    <row r="50" spans="14:15" x14ac:dyDescent="0.25">
      <c r="N50" s="35" t="s">
        <v>85</v>
      </c>
      <c r="O50" s="35"/>
    </row>
  </sheetData>
  <sortState ref="A11:O37">
    <sortCondition ref="F10:F37"/>
  </sortState>
  <mergeCells count="2">
    <mergeCell ref="N50:O50"/>
    <mergeCell ref="N49:O49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6">
      <formula1>Sexos</formula1>
    </dataValidation>
  </dataValidations>
  <pageMargins left="0.25" right="0.25" top="0.75" bottom="0.75" header="0.3" footer="0.3"/>
  <pageSetup paperSize="9" scale="3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2023-01-23T13:00:59Z</cp:lastPrinted>
  <dcterms:created xsi:type="dcterms:W3CDTF">2021-08-09T19:11:52Z</dcterms:created>
  <dcterms:modified xsi:type="dcterms:W3CDTF">2023-07-03T16:17:51Z</dcterms:modified>
</cp:coreProperties>
</file>