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amiliaa\Desktop\CONTABILIDAD SEPTIEMBRE 2024\"/>
    </mc:Choice>
  </mc:AlternateContent>
  <bookViews>
    <workbookView xWindow="0" yWindow="0" windowWidth="19110" windowHeight="10920"/>
  </bookViews>
  <sheets>
    <sheet name="Hoja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0" i="1" l="1"/>
  <c r="C16" i="1" l="1"/>
  <c r="C14" i="1"/>
  <c r="J30" i="1" l="1"/>
</calcChain>
</file>

<file path=xl/sharedStrings.xml><?xml version="1.0" encoding="utf-8"?>
<sst xmlns="http://schemas.openxmlformats.org/spreadsheetml/2006/main" count="83" uniqueCount="78">
  <si>
    <t>Código</t>
  </si>
  <si>
    <t>Documento Relacionado</t>
  </si>
  <si>
    <t>Fecha Versión</t>
  </si>
  <si>
    <t>Versión</t>
  </si>
  <si>
    <t>DEC-FOR013</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</si>
  <si>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</si>
  <si>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</si>
  <si>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</si>
  <si>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</si>
  <si>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</si>
  <si>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</si>
  <si>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</si>
  <si>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</si>
  <si>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</si>
  <si>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</si>
  <si>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</si>
  <si>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</si>
  <si>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</si>
  <si>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</si>
  <si>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</si>
  <si>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</si>
  <si>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</si>
  <si>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</si>
  <si>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</si>
  <si>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</si>
  <si>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</si>
  <si>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</si>
  <si>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</si>
  <si>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</si>
  <si>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</si>
  <si>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</si>
  <si>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</si>
  <si>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</si>
  <si>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</si>
  <si>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</si>
  <si>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</si>
  <si>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</si>
  <si>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</si>
  <si>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</si>
  <si>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</si>
  <si>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</si>
  <si>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t>[Registrar las oportunidades de mejora identificadas, como acciones puntuales, especificando las fechas de su realización.]</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</si>
  <si>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</si>
  <si>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</si>
  <si>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</si>
  <si>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</si>
  <si>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</si>
  <si>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</si>
  <si>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</si>
  <si>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Programación Trimestral</t>
  </si>
  <si>
    <t>Ejecución Trimestral</t>
  </si>
  <si>
    <t xml:space="preserve"> Presupuesto Anual</t>
  </si>
  <si>
    <t>5180 Direccion Central Del Servicio Nacional de Salud</t>
  </si>
  <si>
    <t>01 Direccion Central Del Servicio Nacional de Salud</t>
  </si>
  <si>
    <t>0011 Centro de Educacion Medica de Amistad Dominico Japonesa (CEMADOJA)</t>
  </si>
  <si>
    <t>Somos un centro docente, de capacitación, formación, investigación y desarrollo nacional e internacional de Educación Médica Especializada y continuada, en el área de salud pública e Imagenología, formadores de recursos humanos en salud, proporcionando servicios diagnósticos, con tecnología de punta a la población que requiera de los mismos en igualdad de condiciones.</t>
  </si>
  <si>
    <t>“Ser un centro modelo de Educación e Investigación Médica Continuada para Centroamérica y el Caribe y brindar Servicios de Imagenología, con humanización, tecnología de punta y atención Especializada”.</t>
  </si>
  <si>
    <t>2.2.1</t>
  </si>
  <si>
    <t xml:space="preserve">Centro de Educación Médica de Amistad Domínico-Japonesa </t>
  </si>
  <si>
    <t>El CEMADOJA es una Institución especializada de Servicios de Salud que brinda servicios de imágenes diagnosticas tales como mamografía, sonografía, rayos X, tomografía, resonancia magnética y densitometría ósea.</t>
  </si>
  <si>
    <t>Usuarios del Servicio Nacional de Salud que requieren estudios diagnósticos de imágenes medicas como apoyo a la atención en salud.</t>
  </si>
  <si>
    <t>Salud de los usuarios de la red pública y privada de salud con diagnósticos por imágenes accesible y a bajo costo.</t>
  </si>
  <si>
    <t xml:space="preserve">Los usuarios reciben diagnósticos por imágenes de diversas estructuras y sistemas del cuerpo humano con fines medicos </t>
  </si>
  <si>
    <t xml:space="preserve">Numero de atenciones por tipo de servicios </t>
  </si>
  <si>
    <t xml:space="preserve">6720-Personas Acceden a Servicios de Salud diagnostica e imagen  </t>
  </si>
  <si>
    <t>SALUD Y SEGURIDAD SOCIAL INTEGRAL</t>
  </si>
  <si>
    <t>2.2</t>
  </si>
  <si>
    <t>171,300.50</t>
  </si>
  <si>
    <t>253,043,098.00</t>
  </si>
  <si>
    <t>50,608,620.66</t>
  </si>
  <si>
    <t>25.49%</t>
  </si>
  <si>
    <t>18.53%</t>
  </si>
  <si>
    <t>Informe de Evaluación Semestral de las Metas Físicas-Financieras</t>
  </si>
  <si>
    <t>93,153.00</t>
  </si>
  <si>
    <t>93,569,92.82</t>
  </si>
  <si>
    <t>47,964.14</t>
  </si>
  <si>
    <t>En lo referente, a la meta Física planificada durante el año 2024 para el CEMADOJA, tenemos que fue de 171,300.50 teniendo programado en el 1er semestre la ejecución de 82,224.24 estudios, de los cuales se hicieron 93,153.00, alcanzando con ello un crecimiento notable de un 113.29%, este Desvío fue originado por el incremento de los Servicios de: Mamografía, Sonografía y Rayos X, añadiendo a esto, el aumento del panel de Química y el panel de Hematología, generando así maximizar la demanda asistencial en el Centro, entre los que se encuentran: 194 extranjeros. Brindándoles el servicio de Laboratorio Clínico y de Imágenes a un total de: 83,603 personas correspondientes al sexo femenino y 29,785 del masculino. Concerniente, al Desvío Financiero este fue el resultado de los motivos que se detallaran más adelante: 1ro. Pago por concepto de reparación de equipo de resonancia magnética y tomógrafo, 2do. Adquisición de reactivos e insumos médicos, 3ro. Pago de compra de películas 35 X 43 (14X17) para las áreas de Imágenes de la Institución, 4to. Pago por mantenimiento correctivo para sistemas de tomografía philips mx-16, 5to. Adquisición de pruebas químicas y de hematología, 6to. Compra de Medios de Contraste (IOPAMIDOL) no Iónico de 300/100 ML, 7mo. Sustitución de las tuberías de suministro de combustible a los generadores eléctricos y 8vo. Los Incentivos médicos por productividad proyectados para el 2do trimestre del año en curso, no han sido pagados, este retraso fue producido por los procedimientos técnicos.</t>
  </si>
  <si>
    <t>A fin, de dinamizar el Catálogo de Servicios y con ello captar nuevos pacientes, es que la gerencia del CEMADOJA en apoyo de las altas instancias inició las operaciones del Laboratorio Clínico conservando un comportamiento significativo hacia la alza, fruto de contar con una infraestructura equipada en un 100% y de disponer de un personal cualificado en la materia, no solo eso, sino también de hacer innovaciones como lo fue la puesta en funcionamiento del Servicio de Ecocardiograma, siendo contratado un Médico Cardiólogo para dichos fines e incorporando nuevas aseguradoras al Centro, tales como: ARS Amor y Paz (ASEMAP) y ARS SIMAG, lo que favorecerá a ampliar la cobertura de la red pública de salud en un 99%; al mismo tiempo, se procedió a realizar los sábados el Servicio de Sonografía especializada (Doppler carotideo, Doppler arterial y venoso y perfil biofísico), los cuales se ejecutaban en su mayoría de lunes a viernes. En adición a esto, se hizo la adquisición de pruebas químicas y de hematología, a la par, se aplicó el pago por la compra de películas Dry Star para Imágenes, de igual forma se concretizó la adquisición de Medios de Contraste (IOPAMIDOL) no Iónico de 300/100 ML, simultáneamente, se efectuó el pago por concepto de reparación y mantenimiento correctivo del equipo de resonancia magnética, a su vez, se materializó el pago por mantenimiento correctivo para sistemas de tomografía philips mx-16 y se llevó a cabo la Sustitución de las tuberías de suministro de combustible a los generadores eléctricos. Con estas iniciativas lo que se pretende es ofrecer un servicio eficiente y eficaz, capaz de dar respuesta a las necesidades de los usuarios.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</si>
</sst>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_(* \(#,##0.00\);_(* &quot;-&quot;??_);_(@_)"/>
    <numFmt numFmtId="165" formatCode="dd/mm/yyyy;@"/>
    <numFmt numFmtId="166" formatCode="[$-10409]#,##0;\-#,##0"/>
    <numFmt numFmtId="167" formatCode="[$-10409]#,##0.00;\-#,##0.00"/>
    <numFmt numFmtId="168" formatCode="[$-10409]0.00%"/>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8"/>
      <color theme="1"/>
      <name val="Calibri"/>
      <family val="2"/>
      <scheme val="minor"/>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i/>
      <sz val="11"/>
      <name val="Calibri"/>
      <family val="2"/>
      <scheme val="minor"/>
    </font>
    <font>
      <b/>
      <sz val="11"/>
      <name val="Calibri"/>
      <family val="2"/>
      <scheme val="minor"/>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41">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right/>
      <top style="thin">
        <color indexed="64"/>
      </top>
      <bottom/>
      <diagonal/>
    </border>
    <border>
      <left/>
      <right style="thin">
        <color indexed="64"/>
      </right>
      <top style="thin">
        <color indexed="64"/>
      </top>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cellStyleXfs>
  <cellXfs count="92">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6" borderId="19" xfId="0" applyFont="1" applyFill="1" applyBorder="1" applyAlignment="1">
      <alignment horizontal="center" vertical="center"/>
    </xf>
    <xf numFmtId="0" fontId="10" fillId="0" borderId="19" xfId="0" applyFont="1" applyBorder="1" applyAlignment="1" applyProtection="1">
      <alignment horizontal="center" vertical="center" wrapText="1"/>
      <protection locked="0"/>
    </xf>
    <xf numFmtId="0" fontId="9" fillId="0" borderId="17" xfId="0" applyFont="1" applyBorder="1" applyAlignment="1">
      <alignment vertical="center" wrapText="1"/>
    </xf>
    <xf numFmtId="0" fontId="16" fillId="8" borderId="30" xfId="0" applyFont="1" applyFill="1" applyBorder="1" applyAlignment="1">
      <alignment horizontal="center" vertical="center" wrapText="1" readingOrder="1"/>
    </xf>
    <xf numFmtId="0" fontId="16" fillId="8" borderId="31" xfId="0" applyFont="1" applyFill="1" applyBorder="1" applyAlignment="1">
      <alignment horizontal="center" vertical="center" wrapText="1" readingOrder="1"/>
    </xf>
    <xf numFmtId="0" fontId="16" fillId="8" borderId="32" xfId="0" applyFont="1" applyFill="1" applyBorder="1" applyAlignment="1">
      <alignment horizontal="center" vertical="center" wrapText="1" readingOrder="1"/>
    </xf>
    <xf numFmtId="0" fontId="17" fillId="0" borderId="24" xfId="0" applyFont="1" applyBorder="1" applyAlignment="1" applyProtection="1">
      <alignment vertical="top" wrapText="1"/>
      <protection locked="0"/>
    </xf>
    <xf numFmtId="0" fontId="17" fillId="0" borderId="28" xfId="0" applyFont="1" applyBorder="1" applyAlignment="1" applyProtection="1">
      <alignment vertical="top" wrapText="1"/>
      <protection locked="0"/>
    </xf>
    <xf numFmtId="10" fontId="17" fillId="7" borderId="28" xfId="2" applyNumberFormat="1" applyFont="1" applyFill="1" applyBorder="1" applyAlignment="1" applyProtection="1">
      <alignment horizontal="center" vertical="center" wrapText="1" readingOrder="1"/>
      <protection locked="0"/>
    </xf>
    <xf numFmtId="168" fontId="17" fillId="7" borderId="25" xfId="0" applyNumberFormat="1" applyFont="1" applyFill="1" applyBorder="1" applyAlignment="1" applyProtection="1">
      <alignment horizontal="center" vertical="center" wrapText="1" readingOrder="1"/>
      <protection locked="0"/>
    </xf>
    <xf numFmtId="0" fontId="17" fillId="0" borderId="33" xfId="0" applyFont="1" applyBorder="1" applyAlignment="1" applyProtection="1">
      <alignment vertical="top" wrapText="1"/>
      <protection locked="0"/>
    </xf>
    <xf numFmtId="0" fontId="17" fillId="0" borderId="34" xfId="0" applyFont="1" applyBorder="1" applyAlignment="1" applyProtection="1">
      <alignment vertical="top" wrapText="1"/>
      <protection locked="0"/>
    </xf>
    <xf numFmtId="166" fontId="17" fillId="0" borderId="34" xfId="0" applyNumberFormat="1" applyFont="1" applyBorder="1" applyAlignment="1" applyProtection="1">
      <alignment horizontal="center" vertical="center" wrapText="1" readingOrder="1"/>
      <protection locked="0"/>
    </xf>
    <xf numFmtId="167" fontId="17" fillId="0" borderId="34" xfId="0" applyNumberFormat="1" applyFont="1" applyBorder="1" applyAlignment="1" applyProtection="1">
      <alignment horizontal="center" vertical="center" wrapText="1" readingOrder="1"/>
      <protection locked="0"/>
    </xf>
    <xf numFmtId="166" fontId="17" fillId="0" borderId="34" xfId="0" applyNumberFormat="1" applyFont="1" applyBorder="1" applyAlignment="1" applyProtection="1">
      <alignment horizontal="center" vertical="center" wrapText="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0" fontId="22" fillId="0" borderId="0" xfId="0" applyFont="1" applyAlignment="1" applyProtection="1">
      <alignment horizontal="left" vertical="center" wrapText="1"/>
      <protection locked="0"/>
    </xf>
    <xf numFmtId="165"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166" fontId="0" fillId="0" borderId="0" xfId="0" applyNumberFormat="1"/>
    <xf numFmtId="166" fontId="17" fillId="0" borderId="28" xfId="0" applyNumberFormat="1" applyFont="1" applyBorder="1" applyAlignment="1" applyProtection="1">
      <alignment horizontal="center" vertical="center" wrapText="1" readingOrder="1"/>
      <protection locked="0"/>
    </xf>
    <xf numFmtId="2" fontId="17" fillId="0" borderId="28" xfId="0" applyNumberFormat="1" applyFont="1" applyBorder="1" applyAlignment="1" applyProtection="1">
      <alignment horizontal="center" vertical="center" wrapText="1" readingOrder="1"/>
      <protection locked="0"/>
    </xf>
    <xf numFmtId="167" fontId="17" fillId="0" borderId="28" xfId="0" applyNumberFormat="1" applyFont="1" applyBorder="1" applyAlignment="1" applyProtection="1">
      <alignment horizontal="center" vertical="center" wrapText="1" readingOrder="1"/>
      <protection locked="0"/>
    </xf>
    <xf numFmtId="166" fontId="17" fillId="0" borderId="28" xfId="0" applyNumberFormat="1" applyFont="1" applyBorder="1" applyAlignment="1" applyProtection="1">
      <alignment horizontal="center" vertical="center" wrapText="1"/>
      <protection locked="0"/>
    </xf>
    <xf numFmtId="0" fontId="25" fillId="0" borderId="17" xfId="0" applyFont="1" applyBorder="1" applyAlignment="1" applyProtection="1">
      <alignment vertical="center" wrapText="1"/>
      <protection locked="0"/>
    </xf>
    <xf numFmtId="0" fontId="10" fillId="6" borderId="22" xfId="0" applyFont="1" applyFill="1" applyBorder="1" applyAlignment="1">
      <alignment horizontal="center" vertical="center" wrapText="1"/>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49" fontId="21" fillId="0" borderId="19" xfId="0" quotePrefix="1" applyNumberFormat="1" applyFont="1" applyBorder="1" applyAlignment="1" applyProtection="1">
      <alignment horizontal="left" vertical="center" wrapText="1"/>
      <protection locked="0"/>
    </xf>
    <xf numFmtId="49" fontId="21" fillId="0" borderId="20" xfId="0" quotePrefix="1" applyNumberFormat="1" applyFont="1" applyBorder="1" applyAlignment="1" applyProtection="1">
      <alignment horizontal="left" vertical="center" wrapText="1"/>
      <protection locked="0"/>
    </xf>
    <xf numFmtId="49" fontId="21" fillId="0" borderId="21" xfId="0" quotePrefix="1" applyNumberFormat="1" applyFont="1" applyBorder="1" applyAlignment="1" applyProtection="1">
      <alignment horizontal="left" vertical="center" wrapText="1"/>
      <protection locked="0"/>
    </xf>
    <xf numFmtId="0" fontId="22" fillId="0" borderId="39" xfId="0" applyFont="1" applyBorder="1" applyAlignment="1" applyProtection="1">
      <alignment horizontal="left" vertical="top" wrapText="1"/>
      <protection locked="0"/>
    </xf>
    <xf numFmtId="0" fontId="22" fillId="0" borderId="40" xfId="0" applyFont="1" applyBorder="1" applyAlignment="1" applyProtection="1">
      <alignment horizontal="left" vertical="top" wrapText="1"/>
      <protection locked="0"/>
    </xf>
    <xf numFmtId="0" fontId="22" fillId="0" borderId="0" xfId="0" applyFont="1" applyAlignment="1" applyProtection="1">
      <alignment horizontal="left" vertical="center" wrapText="1"/>
      <protection locked="0"/>
    </xf>
    <xf numFmtId="0" fontId="22" fillId="0" borderId="18" xfId="0" applyFont="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4" fillId="6" borderId="23" xfId="0" applyFont="1" applyFill="1" applyBorder="1" applyAlignment="1">
      <alignment horizontal="center" vertical="center" wrapText="1" readingOrder="1"/>
    </xf>
    <xf numFmtId="0" fontId="14" fillId="6" borderId="24" xfId="0" applyFont="1" applyFill="1" applyBorder="1" applyAlignment="1">
      <alignment horizontal="center" vertical="center" wrapText="1" readingOrder="1"/>
    </xf>
    <xf numFmtId="0" fontId="14" fillId="6" borderId="25" xfId="0" applyFont="1" applyFill="1" applyBorder="1" applyAlignment="1">
      <alignment horizontal="center" vertical="center" wrapText="1" readingOrder="1"/>
    </xf>
    <xf numFmtId="0" fontId="14" fillId="6" borderId="26" xfId="0" applyFont="1" applyFill="1" applyBorder="1" applyAlignment="1">
      <alignment horizontal="center" vertical="center" wrapText="1" readingOrder="1"/>
    </xf>
    <xf numFmtId="0" fontId="14" fillId="6" borderId="38" xfId="0" applyFont="1" applyFill="1" applyBorder="1" applyAlignment="1">
      <alignment horizontal="center" vertical="center" wrapText="1" readingOrder="1"/>
    </xf>
    <xf numFmtId="0" fontId="15"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11" fillId="6" borderId="29" xfId="0" applyFont="1" applyFill="1" applyBorder="1" applyAlignment="1">
      <alignment vertical="top" wrapText="1"/>
    </xf>
    <xf numFmtId="39" fontId="11" fillId="0" borderId="25" xfId="1" applyNumberFormat="1" applyFont="1" applyFill="1" applyBorder="1" applyAlignment="1" applyProtection="1">
      <alignment horizontal="center" vertical="center" wrapText="1" readingOrder="1"/>
      <protection locked="0"/>
    </xf>
    <xf numFmtId="39" fontId="11" fillId="0" borderId="38" xfId="1" applyNumberFormat="1" applyFont="1" applyFill="1" applyBorder="1" applyAlignment="1" applyProtection="1">
      <alignment horizontal="center" vertical="center" wrapText="1" readingOrder="1"/>
      <protection locked="0"/>
    </xf>
    <xf numFmtId="39" fontId="11" fillId="0" borderId="24" xfId="1" applyNumberFormat="1" applyFont="1" applyFill="1" applyBorder="1" applyAlignment="1" applyProtection="1">
      <alignment horizontal="center" vertical="center" wrapText="1" readingOrder="1"/>
      <protection locked="0"/>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2" fillId="0" borderId="35" xfId="0" applyFont="1" applyBorder="1" applyAlignment="1" applyProtection="1">
      <alignment horizontal="left" vertical="center" wrapText="1"/>
      <protection locked="0"/>
    </xf>
    <xf numFmtId="0" fontId="22" fillId="0" borderId="36" xfId="0" applyFont="1" applyBorder="1" applyAlignment="1" applyProtection="1">
      <alignment horizontal="left" vertical="center" wrapText="1"/>
      <protection locked="0"/>
    </xf>
    <xf numFmtId="0" fontId="22" fillId="0" borderId="37" xfId="0" applyFont="1" applyBorder="1" applyAlignment="1" applyProtection="1">
      <alignment horizontal="left" vertical="center" wrapText="1"/>
      <protection locked="0"/>
    </xf>
    <xf numFmtId="0" fontId="19" fillId="0" borderId="0" xfId="0" applyFont="1" applyAlignment="1">
      <alignment horizontal="left" vertical="center" wrapText="1"/>
    </xf>
    <xf numFmtId="0" fontId="24" fillId="0" borderId="0" xfId="0" applyFont="1" applyAlignment="1" applyProtection="1">
      <alignment horizontal="left" vertical="center" wrapText="1"/>
      <protection locked="0"/>
    </xf>
    <xf numFmtId="0" fontId="24" fillId="0" borderId="18" xfId="0" applyFont="1" applyBorder="1" applyAlignment="1" applyProtection="1">
      <alignment horizontal="left" vertical="center" wrapText="1"/>
      <protection locked="0"/>
    </xf>
    <xf numFmtId="39" fontId="11" fillId="0" borderId="27" xfId="1" applyNumberFormat="1" applyFont="1" applyFill="1" applyBorder="1" applyAlignment="1" applyProtection="1">
      <alignment horizontal="center" vertical="center" wrapText="1" readingOrder="1"/>
      <protection locked="0"/>
    </xf>
    <xf numFmtId="39" fontId="11" fillId="0" borderId="28" xfId="1" applyNumberFormat="1" applyFont="1" applyFill="1" applyBorder="1" applyAlignment="1" applyProtection="1">
      <alignment horizontal="center" vertical="center" wrapText="1" readingOrder="1"/>
      <protection locked="0"/>
    </xf>
    <xf numFmtId="10" fontId="11" fillId="7" borderId="28" xfId="2" applyNumberFormat="1" applyFont="1" applyFill="1" applyBorder="1" applyAlignment="1" applyProtection="1">
      <alignment horizontal="center" vertical="center" wrapText="1" readingOrder="1"/>
    </xf>
    <xf numFmtId="10" fontId="11" fillId="7" borderId="29" xfId="2" applyNumberFormat="1" applyFont="1" applyFill="1" applyBorder="1" applyAlignment="1" applyProtection="1">
      <alignment horizontal="center" vertical="center" wrapText="1" readingOrder="1"/>
    </xf>
  </cellXfs>
  <cellStyles count="4">
    <cellStyle name="Millares" xfId="1" builtinId="3"/>
    <cellStyle name="Normal" xfId="0" builtinId="0"/>
    <cellStyle name="Normal 2 2 3" xfId="3"/>
    <cellStyle name="Porcentaje" xfId="2" builtinId="5"/>
  </cellStyles>
  <dxfs count="15">
    <dxf>
      <font>
        <b val="0"/>
        <i val="0"/>
        <strike val="0"/>
        <condense val="0"/>
        <extend val="0"/>
        <outline val="0"/>
        <shadow val="0"/>
        <u val="none"/>
        <vertAlign val="baseline"/>
        <sz val="9"/>
        <color auto="1"/>
        <name val="Calibri"/>
        <scheme val="none"/>
      </font>
      <numFmt numFmtId="168"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7"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7"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3" name="Imagen 2">
          <a:extLst>
            <a:ext uri="{FF2B5EF4-FFF2-40B4-BE49-F238E27FC236}">
              <a16:creationId xmlns:a16="http://schemas.microsoft.com/office/drawing/2014/main" xmlns="" id="{C98A8C8D-83DC-49CF-993B-AE19E4BF8865}"/>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refreshError="1"/>
      <sheetData sheetId="1" refreshError="1"/>
      <sheetData sheetId="2" refreshError="1">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D13" t="str">
            <v>1.3.2</v>
          </cell>
          <cell r="E13" t="str">
            <v>Promover la consolidación del sistema electoral y de partidos políticos para garantizar la actuación responsable, democrática y transparente de los actores e instituciones del sistema político</v>
          </cell>
        </row>
        <row r="14">
          <cell r="D14" t="str">
            <v>1.3.3</v>
          </cell>
          <cell r="E14" t="str">
            <v>Fortalecer las capacidades de control y fiscalización del Congreso Nacional para proteger los recursos públicos y asegurar su uso eficiente, eficaz y transparente</v>
          </cell>
        </row>
        <row r="15">
          <cell r="D15" t="str">
            <v>1.4.1</v>
          </cell>
          <cell r="E15" t="str">
            <v>Garantizar la defensa de los intereses nacionales en los espacios terrestre, marítimo y aéreo</v>
          </cell>
        </row>
        <row r="16">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D17" t="str">
            <v>2.1.1</v>
          </cell>
          <cell r="E17" t="str">
            <v>Implantar y garantizar un sistema educativo nacional de calidad</v>
          </cell>
        </row>
        <row r="18">
          <cell r="D18" t="str">
            <v>2.1.2</v>
          </cell>
          <cell r="E18" t="str">
            <v>Universalizar la educación desde el nivel inicial hasta completar el nivel medio</v>
          </cell>
        </row>
        <row r="19">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D20" t="str">
            <v>2.2.2</v>
          </cell>
          <cell r="E20" t="str">
            <v>Universalizar el aseguramiento en salud para garantizar el acceso a servicios de salud y reducir el gasto de bolsillo</v>
          </cell>
        </row>
        <row r="21">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D22" t="str">
            <v>2.3.1</v>
          </cell>
          <cell r="E22" t="str">
            <v>Construir una cultura de igualdad y equidad entre hombres y mujeres</v>
          </cell>
        </row>
        <row r="23">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D24" t="str">
            <v>2.3.3</v>
          </cell>
          <cell r="E24" t="str">
            <v>Disminuir la pobreza mediante un efectivo y eficiente sistema de protección social, que tome en cuenta las necesidades y vulnerabilidades a lo largo del ciclo de vida</v>
          </cell>
        </row>
        <row r="25">
          <cell r="D25" t="str">
            <v>2.3.4</v>
          </cell>
          <cell r="E25" t="str">
            <v>Proteger a los niños, niñas, adolescentes y jóvenes desde la primera infancia para propiciar su desarrollo integral e inclusión social</v>
          </cell>
        </row>
        <row r="26">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id="1" name="Tabla1" displayName="Tabla1" ref="A28:J30" totalsRowShown="0" headerRowDxfId="14" dataDxfId="12" headerRowBorderDxfId="13" tableBorderDxfId="11" totalsRowBorderDxfId="10">
  <tableColumns count="10">
    <tableColumn id="1" name="Producto" dataDxfId="9"/>
    <tableColumn id="2" name="Indicador" dataDxfId="8"/>
    <tableColumn id="3" name="Física_x000a_(A)" dataDxfId="7"/>
    <tableColumn id="4" name="Financiera_x000a_(B)" dataDxfId="6"/>
    <tableColumn id="9" name="Física_x000a_(C)" dataDxfId="5"/>
    <tableColumn id="10" name="Financiera_x000a_(D)" dataDxfId="4"/>
    <tableColumn id="5" name="Física _x000a_(E)" dataDxfId="3"/>
    <tableColumn id="6" name="Financiera _x000a_ (F)" dataDxfId="2"/>
    <tableColumn id="7" name="Física _x000a_(%)_x000a_ G=E/C" dataDxfId="1" dataCellStyle="Porcentaje">
      <calculatedColumnFormula>IF(G29&gt;0,G29/C29,0)</calculatedColumnFormula>
    </tableColumn>
    <tableColumn id="8" name="Financiero _x000a_(%) _x000a_H=F/D" dataDxfId="0">
      <calculatedColumnFormula>IF(H29&gt;0,H29/D29,0)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1"/>
  <sheetViews>
    <sheetView tabSelected="1" zoomScale="95" zoomScaleNormal="95" workbookViewId="0">
      <selection activeCell="I46" sqref="I46"/>
    </sheetView>
  </sheetViews>
  <sheetFormatPr baseColWidth="10" defaultRowHeight="15" x14ac:dyDescent="0.25"/>
  <cols>
    <col min="1" max="1" width="22.28515625" style="6" customWidth="1"/>
    <col min="2" max="9" width="12.7109375" style="6" customWidth="1"/>
    <col min="10" max="10" width="19.42578125" style="6" customWidth="1"/>
    <col min="11" max="11" width="11.42578125" style="6"/>
  </cols>
  <sheetData>
    <row r="1" spans="1:11" ht="21.75" thickBot="1" x14ac:dyDescent="0.3">
      <c r="A1" s="23"/>
      <c r="B1" s="47" t="s">
        <v>72</v>
      </c>
      <c r="C1" s="48"/>
      <c r="D1" s="48"/>
      <c r="E1" s="48"/>
      <c r="F1" s="48"/>
      <c r="G1" s="48"/>
      <c r="H1" s="48"/>
      <c r="I1" s="48"/>
      <c r="J1" s="49"/>
      <c r="K1" s="1"/>
    </row>
    <row r="2" spans="1:11" ht="21.75" thickBot="1" x14ac:dyDescent="0.3">
      <c r="A2" s="24"/>
      <c r="B2" s="50" t="s">
        <v>0</v>
      </c>
      <c r="C2" s="51"/>
      <c r="D2" s="50" t="s">
        <v>1</v>
      </c>
      <c r="E2" s="51"/>
      <c r="F2" s="51"/>
      <c r="G2" s="51"/>
      <c r="H2" s="52"/>
      <c r="I2" s="2" t="s">
        <v>2</v>
      </c>
      <c r="J2" s="3" t="s">
        <v>3</v>
      </c>
      <c r="K2" s="1"/>
    </row>
    <row r="3" spans="1:11" ht="13.5" customHeight="1" thickBot="1" x14ac:dyDescent="0.3">
      <c r="A3" s="25"/>
      <c r="B3" s="53" t="s">
        <v>4</v>
      </c>
      <c r="C3" s="54"/>
      <c r="D3" s="53"/>
      <c r="E3" s="54"/>
      <c r="F3" s="54"/>
      <c r="G3" s="54"/>
      <c r="H3" s="55"/>
      <c r="I3" s="29">
        <v>45473</v>
      </c>
      <c r="J3" s="30"/>
      <c r="K3" s="1"/>
    </row>
    <row r="4" spans="1:11" ht="4.5" customHeight="1" x14ac:dyDescent="0.25">
      <c r="A4" s="56"/>
      <c r="B4" s="57"/>
      <c r="C4" s="57"/>
      <c r="D4" s="58"/>
      <c r="E4" s="58"/>
      <c r="F4" s="58"/>
      <c r="G4" s="58"/>
      <c r="H4" s="58"/>
      <c r="I4" s="57"/>
      <c r="J4" s="59"/>
      <c r="K4" s="1"/>
    </row>
    <row r="5" spans="1:11" ht="3" customHeight="1" x14ac:dyDescent="0.25">
      <c r="A5" s="38"/>
      <c r="B5" s="39"/>
      <c r="C5" s="39"/>
      <c r="D5" s="39"/>
      <c r="E5" s="39"/>
      <c r="F5" s="39"/>
      <c r="G5" s="39"/>
      <c r="H5" s="39"/>
      <c r="I5" s="39"/>
      <c r="J5" s="40"/>
      <c r="K5" s="1"/>
    </row>
    <row r="6" spans="1:11" ht="15.75" x14ac:dyDescent="0.25">
      <c r="A6" s="41" t="s">
        <v>5</v>
      </c>
      <c r="B6" s="42"/>
      <c r="C6" s="42"/>
      <c r="D6" s="42"/>
      <c r="E6" s="42"/>
      <c r="F6" s="42"/>
      <c r="G6" s="42"/>
      <c r="H6" s="42"/>
      <c r="I6" s="42"/>
      <c r="J6" s="43"/>
      <c r="K6" s="1"/>
    </row>
    <row r="7" spans="1:11" ht="15.75" x14ac:dyDescent="0.25">
      <c r="A7" s="44" t="s">
        <v>6</v>
      </c>
      <c r="B7" s="45"/>
      <c r="C7" s="45"/>
      <c r="D7" s="45"/>
      <c r="E7" s="45"/>
      <c r="F7" s="45"/>
      <c r="G7" s="45"/>
      <c r="H7" s="45"/>
      <c r="I7" s="45"/>
      <c r="J7" s="46"/>
      <c r="K7" s="1"/>
    </row>
    <row r="8" spans="1:11" ht="15" customHeight="1" x14ac:dyDescent="0.25">
      <c r="A8" s="4" t="s">
        <v>7</v>
      </c>
      <c r="B8" s="60" t="s">
        <v>52</v>
      </c>
      <c r="C8" s="61"/>
      <c r="D8" s="61"/>
      <c r="E8" s="61"/>
      <c r="F8" s="61"/>
      <c r="G8" s="61"/>
      <c r="H8" s="61"/>
      <c r="I8" s="61"/>
      <c r="J8" s="62"/>
      <c r="K8" s="1"/>
    </row>
    <row r="9" spans="1:11" ht="15" customHeight="1" x14ac:dyDescent="0.25">
      <c r="A9" s="26" t="s">
        <v>36</v>
      </c>
      <c r="B9" s="60" t="s">
        <v>53</v>
      </c>
      <c r="C9" s="61"/>
      <c r="D9" s="61"/>
      <c r="E9" s="61"/>
      <c r="F9" s="61"/>
      <c r="G9" s="61"/>
      <c r="H9" s="61"/>
      <c r="I9" s="61"/>
      <c r="J9" s="62"/>
      <c r="K9" s="1"/>
    </row>
    <row r="10" spans="1:11" ht="15" customHeight="1" x14ac:dyDescent="0.25">
      <c r="A10" s="26" t="s">
        <v>37</v>
      </c>
      <c r="B10" s="60" t="s">
        <v>54</v>
      </c>
      <c r="C10" s="61"/>
      <c r="D10" s="61"/>
      <c r="E10" s="61"/>
      <c r="F10" s="61"/>
      <c r="G10" s="61"/>
      <c r="H10" s="61"/>
      <c r="I10" s="61"/>
      <c r="J10" s="62"/>
      <c r="K10" s="1"/>
    </row>
    <row r="11" spans="1:11" ht="31.5" customHeight="1" x14ac:dyDescent="0.25">
      <c r="A11" s="4" t="s">
        <v>8</v>
      </c>
      <c r="B11" s="63" t="s">
        <v>55</v>
      </c>
      <c r="C11" s="63"/>
      <c r="D11" s="63"/>
      <c r="E11" s="63"/>
      <c r="F11" s="63"/>
      <c r="G11" s="63"/>
      <c r="H11" s="63"/>
      <c r="I11" s="63"/>
      <c r="J11" s="64"/>
    </row>
    <row r="12" spans="1:11" ht="23.25" customHeight="1" x14ac:dyDescent="0.25">
      <c r="A12" s="4" t="s">
        <v>9</v>
      </c>
      <c r="B12" s="65" t="s">
        <v>56</v>
      </c>
      <c r="C12" s="65"/>
      <c r="D12" s="65"/>
      <c r="E12" s="65"/>
      <c r="F12" s="65"/>
      <c r="G12" s="65"/>
      <c r="H12" s="65"/>
      <c r="I12" s="65"/>
      <c r="J12" s="66"/>
    </row>
    <row r="13" spans="1:11" ht="15.75" x14ac:dyDescent="0.25">
      <c r="A13" s="41" t="s">
        <v>10</v>
      </c>
      <c r="B13" s="42"/>
      <c r="C13" s="42"/>
      <c r="D13" s="42"/>
      <c r="E13" s="42"/>
      <c r="F13" s="42"/>
      <c r="G13" s="42"/>
      <c r="H13" s="42"/>
      <c r="I13" s="42"/>
      <c r="J13" s="43"/>
    </row>
    <row r="14" spans="1:11" ht="27.75" customHeight="1" x14ac:dyDescent="0.25">
      <c r="A14" s="4" t="s">
        <v>11</v>
      </c>
      <c r="B14" s="27">
        <v>2</v>
      </c>
      <c r="C14" s="37" t="str">
        <f>IFERROR(VLOOKUP(B14,'[1]Validacion datos'!A2:B5,2,FALSE),"")</f>
        <v>DESARROLLO SOCIAL</v>
      </c>
      <c r="D14" s="37"/>
      <c r="E14" s="37"/>
      <c r="F14" s="37"/>
      <c r="G14" s="37"/>
      <c r="H14" s="37"/>
      <c r="I14" s="37"/>
      <c r="J14" s="37"/>
    </row>
    <row r="15" spans="1:11" ht="26.25" customHeight="1" x14ac:dyDescent="0.25">
      <c r="A15" s="4" t="s">
        <v>12</v>
      </c>
      <c r="B15" s="7" t="s">
        <v>66</v>
      </c>
      <c r="C15" s="37" t="s">
        <v>65</v>
      </c>
      <c r="D15" s="37"/>
      <c r="E15" s="37"/>
      <c r="F15" s="37"/>
      <c r="G15" s="37"/>
      <c r="H15" s="37"/>
      <c r="I15" s="37"/>
      <c r="J15" s="37"/>
    </row>
    <row r="16" spans="1:11" ht="23.25" customHeight="1" x14ac:dyDescent="0.25">
      <c r="A16" s="4" t="s">
        <v>13</v>
      </c>
      <c r="B16" s="8" t="s">
        <v>57</v>
      </c>
      <c r="C16" s="67" t="str">
        <f>IFERROR(VLOOKUP(B16,'[1]Validacion datos'!D8:E64,2,FALSE),"")</f>
        <v>Garantizar el derecho de la población al acceso a un modelo de atención integral, con calidad y calidez, que privilegie la promoción de la salud y la prevención de la enfermedad, mediante la consolidación del Sistema Nacional de Salud</v>
      </c>
      <c r="D16" s="67"/>
      <c r="E16" s="67"/>
      <c r="F16" s="67"/>
      <c r="G16" s="67"/>
      <c r="H16" s="67"/>
      <c r="I16" s="67"/>
      <c r="J16" s="67"/>
    </row>
    <row r="17" spans="1:12" ht="15.75" x14ac:dyDescent="0.25">
      <c r="A17" s="41" t="s">
        <v>14</v>
      </c>
      <c r="B17" s="42"/>
      <c r="C17" s="42"/>
      <c r="D17" s="42"/>
      <c r="E17" s="42"/>
      <c r="F17" s="42"/>
      <c r="G17" s="42"/>
      <c r="H17" s="42"/>
      <c r="I17" s="42"/>
      <c r="J17" s="43"/>
    </row>
    <row r="18" spans="1:12" ht="15.75" customHeight="1" x14ac:dyDescent="0.25">
      <c r="A18" s="4" t="s">
        <v>15</v>
      </c>
      <c r="B18" s="65" t="s">
        <v>58</v>
      </c>
      <c r="C18" s="65"/>
      <c r="D18" s="65"/>
      <c r="E18" s="65"/>
      <c r="F18" s="65"/>
      <c r="G18" s="65"/>
      <c r="H18" s="65"/>
      <c r="I18" s="65"/>
      <c r="J18" s="66"/>
    </row>
    <row r="19" spans="1:12" ht="30" customHeight="1" x14ac:dyDescent="0.25">
      <c r="A19" s="9" t="s">
        <v>16</v>
      </c>
      <c r="B19" s="65" t="s">
        <v>59</v>
      </c>
      <c r="C19" s="65"/>
      <c r="D19" s="65"/>
      <c r="E19" s="65"/>
      <c r="F19" s="65"/>
      <c r="G19" s="65"/>
      <c r="H19" s="65"/>
      <c r="I19" s="65"/>
      <c r="J19" s="66"/>
    </row>
    <row r="20" spans="1:12" ht="15.75" customHeight="1" x14ac:dyDescent="0.25">
      <c r="A20" s="9" t="s">
        <v>17</v>
      </c>
      <c r="B20" s="65" t="s">
        <v>60</v>
      </c>
      <c r="C20" s="65"/>
      <c r="D20" s="65"/>
      <c r="E20" s="65"/>
      <c r="F20" s="65"/>
      <c r="G20" s="65"/>
      <c r="H20" s="65"/>
      <c r="I20" s="65"/>
      <c r="J20" s="66"/>
    </row>
    <row r="21" spans="1:12" x14ac:dyDescent="0.25">
      <c r="A21" s="9" t="s">
        <v>38</v>
      </c>
      <c r="B21" s="65" t="s">
        <v>61</v>
      </c>
      <c r="C21" s="65"/>
      <c r="D21" s="65"/>
      <c r="E21" s="65"/>
      <c r="F21" s="65"/>
      <c r="G21" s="65"/>
      <c r="H21" s="65"/>
      <c r="I21" s="65"/>
      <c r="J21" s="66"/>
      <c r="K21" s="1"/>
    </row>
    <row r="22" spans="1:12" ht="15.75" x14ac:dyDescent="0.25">
      <c r="A22" s="41" t="s">
        <v>18</v>
      </c>
      <c r="B22" s="42"/>
      <c r="C22" s="42"/>
      <c r="D22" s="42"/>
      <c r="E22" s="42"/>
      <c r="F22" s="42"/>
      <c r="G22" s="42"/>
      <c r="H22" s="42"/>
      <c r="I22" s="42"/>
      <c r="J22" s="43"/>
    </row>
    <row r="23" spans="1:12" ht="15.75" x14ac:dyDescent="0.25">
      <c r="A23" s="44" t="s">
        <v>19</v>
      </c>
      <c r="B23" s="45"/>
      <c r="C23" s="45"/>
      <c r="D23" s="45"/>
      <c r="E23" s="45"/>
      <c r="F23" s="45"/>
      <c r="G23" s="45"/>
      <c r="H23" s="45"/>
      <c r="I23" s="45"/>
      <c r="J23" s="46"/>
      <c r="K23" s="1"/>
    </row>
    <row r="24" spans="1:12" ht="15" customHeight="1" x14ac:dyDescent="0.25">
      <c r="A24" s="68" t="s">
        <v>20</v>
      </c>
      <c r="B24" s="69"/>
      <c r="C24" s="70" t="s">
        <v>21</v>
      </c>
      <c r="D24" s="72"/>
      <c r="E24" s="72"/>
      <c r="F24" s="72" t="s">
        <v>22</v>
      </c>
      <c r="G24" s="72"/>
      <c r="H24" s="69"/>
      <c r="I24" s="70" t="s">
        <v>23</v>
      </c>
      <c r="J24" s="71"/>
    </row>
    <row r="25" spans="1:12" ht="13.5" customHeight="1" x14ac:dyDescent="0.25">
      <c r="A25" s="88" t="s">
        <v>68</v>
      </c>
      <c r="B25" s="89"/>
      <c r="C25" s="76" t="s">
        <v>68</v>
      </c>
      <c r="D25" s="77"/>
      <c r="E25" s="78"/>
      <c r="F25" s="76" t="s">
        <v>74</v>
      </c>
      <c r="G25" s="77"/>
      <c r="H25" s="78"/>
      <c r="I25" s="90" t="s">
        <v>71</v>
      </c>
      <c r="J25" s="91"/>
    </row>
    <row r="26" spans="1:12" ht="12.75" customHeight="1" x14ac:dyDescent="0.25">
      <c r="A26" s="44" t="s">
        <v>24</v>
      </c>
      <c r="B26" s="45"/>
      <c r="C26" s="45"/>
      <c r="D26" s="45"/>
      <c r="E26" s="45"/>
      <c r="F26" s="45"/>
      <c r="G26" s="45"/>
      <c r="H26" s="45"/>
      <c r="I26" s="45"/>
      <c r="J26" s="46"/>
      <c r="K26" s="1"/>
    </row>
    <row r="27" spans="1:12" x14ac:dyDescent="0.25">
      <c r="A27" s="5"/>
      <c r="B27"/>
      <c r="C27" s="73" t="s">
        <v>51</v>
      </c>
      <c r="D27" s="74"/>
      <c r="E27" s="73" t="s">
        <v>49</v>
      </c>
      <c r="F27" s="74"/>
      <c r="G27" s="73" t="s">
        <v>50</v>
      </c>
      <c r="H27" s="73"/>
      <c r="I27" s="73" t="s">
        <v>25</v>
      </c>
      <c r="J27" s="75"/>
    </row>
    <row r="28" spans="1:12" ht="38.25" x14ac:dyDescent="0.25">
      <c r="A28" s="10" t="s">
        <v>26</v>
      </c>
      <c r="B28" s="11" t="s">
        <v>27</v>
      </c>
      <c r="C28" s="11" t="s">
        <v>39</v>
      </c>
      <c r="D28" s="11" t="s">
        <v>40</v>
      </c>
      <c r="E28" s="11" t="s">
        <v>43</v>
      </c>
      <c r="F28" s="11" t="s">
        <v>44</v>
      </c>
      <c r="G28" s="11" t="s">
        <v>45</v>
      </c>
      <c r="H28" s="11" t="s">
        <v>46</v>
      </c>
      <c r="I28" s="11" t="s">
        <v>47</v>
      </c>
      <c r="J28" s="12" t="s">
        <v>48</v>
      </c>
    </row>
    <row r="29" spans="1:12" ht="48" x14ac:dyDescent="0.25">
      <c r="A29" s="13" t="s">
        <v>64</v>
      </c>
      <c r="B29" s="14" t="s">
        <v>63</v>
      </c>
      <c r="C29" s="32" t="s">
        <v>67</v>
      </c>
      <c r="D29" s="33" t="s">
        <v>68</v>
      </c>
      <c r="E29" s="32" t="s">
        <v>75</v>
      </c>
      <c r="F29" s="34" t="s">
        <v>69</v>
      </c>
      <c r="G29" s="35" t="s">
        <v>73</v>
      </c>
      <c r="H29" s="34" t="s">
        <v>74</v>
      </c>
      <c r="I29" s="15" t="s">
        <v>70</v>
      </c>
      <c r="J29" s="16" t="s">
        <v>71</v>
      </c>
    </row>
    <row r="30" spans="1:12" x14ac:dyDescent="0.25">
      <c r="A30" s="17"/>
      <c r="B30" s="18"/>
      <c r="C30" s="19"/>
      <c r="D30" s="20"/>
      <c r="E30" s="20"/>
      <c r="F30" s="20"/>
      <c r="G30" s="21"/>
      <c r="H30" s="20"/>
      <c r="I30" s="15">
        <f>IF(G30&gt;0,G30/C30,0)</f>
        <v>0</v>
      </c>
      <c r="J30" s="16">
        <f>IF(H30&gt;0,H30/D30,0)</f>
        <v>0</v>
      </c>
      <c r="L30" s="31"/>
    </row>
    <row r="31" spans="1:12" ht="15.75" x14ac:dyDescent="0.25">
      <c r="A31" s="41" t="s">
        <v>28</v>
      </c>
      <c r="B31" s="42"/>
      <c r="C31" s="42"/>
      <c r="D31" s="42"/>
      <c r="E31" s="42"/>
      <c r="F31" s="42"/>
      <c r="G31" s="42"/>
      <c r="H31" s="42"/>
      <c r="I31" s="42"/>
      <c r="J31" s="43"/>
    </row>
    <row r="32" spans="1:12" ht="15.75" x14ac:dyDescent="0.25">
      <c r="A32" s="44" t="s">
        <v>29</v>
      </c>
      <c r="B32" s="45"/>
      <c r="C32" s="45"/>
      <c r="D32" s="45"/>
      <c r="E32" s="45"/>
      <c r="F32" s="45"/>
      <c r="G32" s="45"/>
      <c r="H32" s="45"/>
      <c r="I32" s="45"/>
      <c r="J32" s="46"/>
      <c r="K32" s="1"/>
    </row>
    <row r="33" spans="1:11" ht="15" customHeight="1" x14ac:dyDescent="0.25">
      <c r="A33" s="22" t="s">
        <v>30</v>
      </c>
      <c r="B33" s="65" t="s">
        <v>64</v>
      </c>
      <c r="C33" s="65"/>
      <c r="D33" s="65"/>
      <c r="E33" s="65"/>
      <c r="F33" s="65"/>
      <c r="G33" s="65"/>
      <c r="H33" s="65"/>
      <c r="I33" s="65"/>
      <c r="J33" s="66"/>
    </row>
    <row r="34" spans="1:11" ht="29.25" customHeight="1" x14ac:dyDescent="0.25">
      <c r="A34" s="22" t="s">
        <v>31</v>
      </c>
      <c r="B34" s="65" t="s">
        <v>62</v>
      </c>
      <c r="C34" s="65"/>
      <c r="D34" s="65"/>
      <c r="E34" s="65"/>
      <c r="F34" s="65"/>
      <c r="G34" s="65"/>
      <c r="H34" s="65"/>
      <c r="I34" s="65"/>
      <c r="J34" s="66"/>
    </row>
    <row r="35" spans="1:11" ht="192" customHeight="1" x14ac:dyDescent="0.25">
      <c r="A35" s="22" t="s">
        <v>32</v>
      </c>
      <c r="B35" s="86" t="s">
        <v>77</v>
      </c>
      <c r="C35" s="86"/>
      <c r="D35" s="86"/>
      <c r="E35" s="86"/>
      <c r="F35" s="86"/>
      <c r="G35" s="86"/>
      <c r="H35" s="86"/>
      <c r="I35" s="86"/>
      <c r="J35" s="87"/>
    </row>
    <row r="36" spans="1:11" ht="179.25" customHeight="1" x14ac:dyDescent="0.25">
      <c r="A36" s="36" t="s">
        <v>33</v>
      </c>
      <c r="B36" s="86" t="s">
        <v>76</v>
      </c>
      <c r="C36" s="86"/>
      <c r="D36" s="86"/>
      <c r="E36" s="86"/>
      <c r="F36" s="86"/>
      <c r="G36" s="86"/>
      <c r="H36" s="86"/>
      <c r="I36" s="86"/>
      <c r="J36" s="87"/>
    </row>
    <row r="37" spans="1:11" ht="15.75" x14ac:dyDescent="0.25">
      <c r="A37" s="41" t="s">
        <v>34</v>
      </c>
      <c r="B37" s="42"/>
      <c r="C37" s="42"/>
      <c r="D37" s="42"/>
      <c r="E37" s="42"/>
      <c r="F37" s="42"/>
      <c r="G37" s="42"/>
      <c r="H37" s="42"/>
      <c r="I37" s="42"/>
      <c r="J37" s="43"/>
    </row>
    <row r="38" spans="1:11" ht="12" customHeight="1" x14ac:dyDescent="0.25">
      <c r="A38" s="79" t="s">
        <v>35</v>
      </c>
      <c r="B38" s="80"/>
      <c r="C38" s="80"/>
      <c r="D38" s="80"/>
      <c r="E38" s="80"/>
      <c r="F38" s="80"/>
      <c r="G38" s="80"/>
      <c r="H38" s="80"/>
      <c r="I38" s="80"/>
      <c r="J38" s="81"/>
      <c r="K38" s="1"/>
    </row>
    <row r="39" spans="1:11" x14ac:dyDescent="0.25">
      <c r="A39" s="82" t="s">
        <v>41</v>
      </c>
      <c r="B39" s="83"/>
      <c r="C39" s="83"/>
      <c r="D39" s="83"/>
      <c r="E39" s="83"/>
      <c r="F39" s="83"/>
      <c r="G39" s="83"/>
      <c r="H39" s="83"/>
      <c r="I39" s="83"/>
      <c r="J39" s="84"/>
    </row>
    <row r="40" spans="1:11" ht="27.75" hidden="1" customHeight="1" x14ac:dyDescent="0.25">
      <c r="A40" s="28"/>
      <c r="B40" s="28"/>
      <c r="C40" s="28"/>
      <c r="D40" s="28"/>
      <c r="E40" s="28"/>
      <c r="F40" s="28"/>
      <c r="G40" s="28"/>
      <c r="H40" s="28"/>
      <c r="I40" s="28"/>
      <c r="J40" s="28"/>
    </row>
    <row r="41" spans="1:11" ht="15" customHeight="1" x14ac:dyDescent="0.25">
      <c r="A41" s="85" t="s">
        <v>42</v>
      </c>
      <c r="B41" s="85"/>
      <c r="C41" s="85"/>
      <c r="D41" s="85"/>
      <c r="E41" s="85"/>
      <c r="F41" s="85"/>
      <c r="G41" s="85"/>
      <c r="H41" s="85"/>
      <c r="I41" s="85"/>
      <c r="J41" s="85"/>
    </row>
  </sheetData>
  <mergeCells count="48">
    <mergeCell ref="A37:J37"/>
    <mergeCell ref="A38:J38"/>
    <mergeCell ref="A39:J39"/>
    <mergeCell ref="A41:J41"/>
    <mergeCell ref="B9:J9"/>
    <mergeCell ref="B10:J10"/>
    <mergeCell ref="B21:J21"/>
    <mergeCell ref="A31:J31"/>
    <mergeCell ref="A32:J32"/>
    <mergeCell ref="B33:J33"/>
    <mergeCell ref="B34:J34"/>
    <mergeCell ref="B35:J35"/>
    <mergeCell ref="B36:J36"/>
    <mergeCell ref="A25:B25"/>
    <mergeCell ref="I25:J25"/>
    <mergeCell ref="A26:J26"/>
    <mergeCell ref="C27:D27"/>
    <mergeCell ref="G27:H27"/>
    <mergeCell ref="I27:J27"/>
    <mergeCell ref="C25:E25"/>
    <mergeCell ref="F25:H25"/>
    <mergeCell ref="E27:F27"/>
    <mergeCell ref="A22:J22"/>
    <mergeCell ref="A23:J23"/>
    <mergeCell ref="A24:B24"/>
    <mergeCell ref="I24:J24"/>
    <mergeCell ref="C24:E24"/>
    <mergeCell ref="F24:H24"/>
    <mergeCell ref="C16:J16"/>
    <mergeCell ref="A17:J17"/>
    <mergeCell ref="B18:J18"/>
    <mergeCell ref="B19:J19"/>
    <mergeCell ref="B20:J20"/>
    <mergeCell ref="C15:J15"/>
    <mergeCell ref="A5:J5"/>
    <mergeCell ref="A6:J6"/>
    <mergeCell ref="A7:J7"/>
    <mergeCell ref="B1:J1"/>
    <mergeCell ref="B2:C2"/>
    <mergeCell ref="D2:H2"/>
    <mergeCell ref="B3:C3"/>
    <mergeCell ref="D3:H3"/>
    <mergeCell ref="A4:J4"/>
    <mergeCell ref="B8:J8"/>
    <mergeCell ref="B11:J11"/>
    <mergeCell ref="B12:J12"/>
    <mergeCell ref="A13:J13"/>
    <mergeCell ref="C14:J14"/>
  </mergeCells>
  <phoneticPr fontId="23" type="noConversion"/>
  <dataValidations xWindow="608" yWindow="619" count="16">
    <dataValidation allowBlank="1" showInputMessage="1" showErrorMessage="1" prompt="Monto ejecutado en el trimestre" sqref="H28:H30"/>
    <dataValidation allowBlank="1" showInputMessage="1" showErrorMessage="1" prompt="Meta alcanzada en el trimestre" sqref="G28:G30"/>
    <dataValidation allowBlank="1" showInputMessage="1" showErrorMessage="1" prompt="Monto presupuestado para el producto" sqref="D28:D30 F28:F30 E30"/>
    <dataValidation allowBlank="1" showInputMessage="1" showErrorMessage="1" prompt="Meta anual del indicador" sqref="C28:C30 E28:E29"/>
    <dataValidation allowBlank="1" showInputMessage="1" showErrorMessage="1" prompt="Nombre del indicador" sqref="B28:B30"/>
    <dataValidation allowBlank="1" showInputMessage="1" showErrorMessage="1" prompt="Nombre de cada producto" sqref="A28:A30"/>
    <dataValidation allowBlank="1" showInputMessage="1" showErrorMessage="1" prompt="¿En qué consiste el programa?" sqref="B19:J19"/>
    <dataValidation allowBlank="1" showInputMessage="1" showErrorMessage="1" prompt="Presupuesto del programa" sqref="A25:C25 F25"/>
    <dataValidation allowBlank="1" showInputMessage="1" showErrorMessage="1" prompt="Oportunidades de mejora identificadas" sqref="A39:J40"/>
    <dataValidation allowBlank="1" showInputMessage="1" showErrorMessage="1" prompt="De existir desvío, explicar razones." sqref="B36:J36"/>
    <dataValidation allowBlank="1" showInputMessage="1" showErrorMessage="1" prompt="1. Describir lo plasmado en el presupuesto_x000a_2. Describir lo alcanzado en términos financieros y de producción " sqref="B35:J35"/>
    <dataValidation allowBlank="1" showInputMessage="1" showErrorMessage="1" prompt="¿En qué consiste el producto? su objetivo" sqref="B34:J34"/>
    <dataValidation allowBlank="1" showInputMessage="1" showErrorMessage="1" prompt="Nombre del producto" sqref="B33"/>
    <dataValidation allowBlank="1" showInputMessage="1" showErrorMessage="1" prompt="¿A quién va dirigido el programa?, ¿qué característica tiene esta población que requiere ser beneficiada?" sqref="B20:J20"/>
    <dataValidation allowBlank="1" showInputMessage="1" prompt="Nombre del capítulo" sqref="B8:J10"/>
    <dataValidation allowBlank="1" sqref="A8"/>
  </dataValidations>
  <pageMargins left="0.70866141732283472" right="0.70866141732283472" top="0.74803149606299213" bottom="0.74803149606299213" header="0.31496062992125984" footer="0.31496062992125984"/>
  <pageSetup scale="62" fitToHeight="2" orientation="portrait" r:id="rId1"/>
  <ignoredErrors>
    <ignoredError sqref="J30" unlockedFormula="1"/>
  </ignoredError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Aristina Familia</cp:lastModifiedBy>
  <cp:lastPrinted>2024-07-12T13:40:23Z</cp:lastPrinted>
  <dcterms:created xsi:type="dcterms:W3CDTF">2021-03-22T15:50:10Z</dcterms:created>
  <dcterms:modified xsi:type="dcterms:W3CDTF">2024-10-14T14:07:29Z</dcterms:modified>
</cp:coreProperties>
</file>