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5600" windowHeight="11160"/>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0" i="1" l="1"/>
  <c r="C16" i="1" l="1"/>
  <c r="C14" i="1"/>
  <c r="J30" i="1" l="1"/>
</calcChain>
</file>

<file path=xl/sharedStrings.xml><?xml version="1.0" encoding="utf-8"?>
<sst xmlns="http://schemas.openxmlformats.org/spreadsheetml/2006/main" count="83" uniqueCount="78">
  <si>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</si>
  <si>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</si>
  <si>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</si>
  <si>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</si>
  <si>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</si>
  <si>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</si>
  <si>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</si>
  <si>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</si>
  <si>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</si>
  <si>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</si>
  <si>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</si>
  <si>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</si>
  <si>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</si>
  <si>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</si>
  <si>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</si>
  <si>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</si>
  <si>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</si>
  <si>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</si>
  <si>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</si>
  <si>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</si>
  <si>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</si>
  <si>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</si>
  <si>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</si>
  <si>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</si>
  <si>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</si>
  <si>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</si>
  <si>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</si>
  <si>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</si>
  <si>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</si>
  <si>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</si>
  <si>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</si>
  <si>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</si>
  <si>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</si>
  <si>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</si>
  <si>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</si>
  <si>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</si>
  <si>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</si>
  <si>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</si>
  <si>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</si>
  <si>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</si>
  <si>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</si>
  <si>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</si>
  <si>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</si>
  <si>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</si>
  <si>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</si>
  <si>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</si>
  <si>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</si>
  <si>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</si>
  <si>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</si>
  <si>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</si>
  <si>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</si>
  <si>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</si>
  <si>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Informe de Evaluación Trimestral de las Metas Físicas-Financieras</t>
  </si>
  <si>
    <t>5180 Direccion Central Del Servicio Nacional de Salud</t>
  </si>
  <si>
    <t>01 Direccion Central Del Servicio Nacional de Salud</t>
  </si>
  <si>
    <t>0011 Centro de Educacion Medica de Amistad Dominico Japonesa (CEMADOJA)</t>
  </si>
  <si>
    <t>Somos un centro docente, de capacitación, formación, investigación y desarrollo nacional e internacional de Educación Médica Especializada y continuada, en el área de salud pública e Imagenología, formadores de recursos humanos en salud, proporcionando servicios diagnósticos, con tecnología de punta a la población que requiera de los mismos en igualdad de condiciones.</t>
  </si>
  <si>
    <t>“Ser un centro modelo de Educación e Investigación Médica Continuada para Centroamérica y el Caribe y brindar Servicios de Imagenología, con humanización, tecnología de punta y atención Especializada”.</t>
  </si>
  <si>
    <t>2.2.1</t>
  </si>
  <si>
    <t xml:space="preserve">Centro de Educación Médica de Amistad Domínico-Japonesa </t>
  </si>
  <si>
    <t>El CEMADOJA es una Institución especializada de Servicios de Salud que brinda servicios de imágenes diagnosticas tales como mamografía, sonografía, rayos X, tomografía, resonancia magnética y densitometría ósea.</t>
  </si>
  <si>
    <t>Usuarios del Servicio Nacional de Salud que requieren estudios diagnósticos de imágenes medicas como apoyo a la atención en salud.</t>
  </si>
  <si>
    <t>Salud de los usuarios de la red pública y privada de salud con diagnósticos por imágenes accesible y a bajo costo.</t>
  </si>
  <si>
    <t xml:space="preserve">Los usuarios reciben diagnósticos por imágenes de diversas estructuras y sistemas del cuerpo humano con fines medicos </t>
  </si>
  <si>
    <t xml:space="preserve">Numero de atenciones por tipo de servicios </t>
  </si>
  <si>
    <t xml:space="preserve">6720-Personas Acceden a Servicios de Salud diagnostica e imagen  </t>
  </si>
  <si>
    <t>SALUD Y SEGURIDAD SOCIAL INTEGRAL</t>
  </si>
  <si>
    <t>2.2</t>
  </si>
  <si>
    <t>171,300.50</t>
  </si>
  <si>
    <t>253,043,098.00</t>
  </si>
  <si>
    <t>25.49%</t>
  </si>
  <si>
    <t>18.53%</t>
  </si>
  <si>
    <t>46,678,490.47</t>
  </si>
  <si>
    <t>70,818,926.08</t>
  </si>
  <si>
    <t>47,964.14</t>
  </si>
  <si>
    <t>49,789.00</t>
  </si>
  <si>
    <t>Con miras, de apoyar el robustecimiento de la red pública que promueva el acceso y la cobertura universal a la salud, fue que la actual gestión del CEMADOJA hizo la reapertura del Laboratorio Clínico con capacidad para realizar y ofertar más 102 pruebas bioanalistas teniendo una buena acogida por parte de los pacientes que asisten al Centro por un servicio. Además, se puso en funcionamiento el Servicio de Ecocardiograma, a la par, se implementó los sábados el Servicio de Sonografía especializada (Doppler carotideo, Doppler arterial y venoso y perfil biofísico), los cuales se efectuaban en su mayoría de lunes a viernes; al mismo tiempo, se llevó a cabo la Adquisición de reactivos e insumos médicos, a la vez se procedió a pagar la compra de películas 35 X 43 (14X17) para las áreas de Imágenes de la Institución, al unísono, se realizó el pago por mantenimiento correctivo para sistemas de tomografía philips mx-16; igualmente, se efectuó el pago por concepto de reparación y mantenimiento correctivo del equipo de resonancia magnética y tomógrafo. Cabe destacar que estas acciones contribuyen a mantener la mejora continua de los procesos y a fortalecer la Cartera de Servicios, para de esta forma atraer nuevos pacientes y fidelizar a los ya existentes.</t>
  </si>
  <si>
    <t>Relativo, a la meta Física del CEMADOJA contemplada para el año 2024, tenemos que fue de 171,300.50 teniendo proyectado en el 2do trimestre la realización de 47,964.14 estudios, siendo ejecutados 49,789.00, consiguiendo con esto un desarrollo considerable de un 103.80%, este Desvío fue el resultado de la puesta en funcionamiento tanto del Servicio de Ecocardiograma como del Laboratorio Clínico, así como del aumento de las Mamografías, lo que permitió un flujo mayor de pacientes al Centro, dentro de los que se pueden mencionar: 49 extranjeros. Ofreciéndoles el servicio de Laboratorio Clínico y de Imágenes a un total de: 35,170 personas del sexo femenino y 14,619 del masculino. Con respecto, al Desvío Financiero este fue ocasionado por las razones que se enumerarán a continuación: 1ro. Pago por concepto de reparación de equipo de resonancia magnética y tomógrafo, 2do. Adquisición de reactivos e insumos médicos, 3ro. Pago por la compra de películas 35 X 43 (14X17) para las áreas de Imágenes de la Institución, 4to. Pago por mantenimiento correctivo para sistemas de tomografía philips mx-16 y 5to. Los Incentivos médicos por productividad planificados para el 2do trimestre del año en curso, no han sido pagados, este retraso fue suscitado por los procedimientos técnicos.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</si>
</sst>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dd/mm/yyyy;@"/>
    <numFmt numFmtId="166" formatCode="[$-10409]#,##0;\-#,##0"/>
    <numFmt numFmtId="167" formatCode="[$-10409]#,##0.00;\-#,##0.00"/>
    <numFmt numFmtId="168" formatCode="[$-10409]0.00%"/>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i/>
      <sz val="11"/>
      <name val="Calibri"/>
      <family val="2"/>
      <scheme val="minor"/>
    </font>
    <font>
      <b/>
      <sz val="11"/>
      <name val="Calibri"/>
      <family val="2"/>
      <scheme val="minor"/>
    </font>
    <font>
      <sz val="9"/>
      <color theme="1"/>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cellStyleXfs>
  <cellXfs count="93">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6" fillId="8" borderId="32" xfId="0" applyFont="1" applyFill="1" applyBorder="1" applyAlignment="1">
      <alignment horizontal="center" vertical="center" wrapText="1" readingOrder="1"/>
    </xf>
    <xf numFmtId="0" fontId="17" fillId="0" borderId="24" xfId="0" applyFont="1" applyBorder="1" applyAlignment="1" applyProtection="1">
      <alignment vertical="top" wrapText="1"/>
      <protection locked="0"/>
    </xf>
    <xf numFmtId="0" fontId="17" fillId="0" borderId="28" xfId="0" applyFont="1" applyBorder="1" applyAlignment="1" applyProtection="1">
      <alignment vertical="top" wrapText="1"/>
      <protection locked="0"/>
    </xf>
    <xf numFmtId="10" fontId="17" fillId="7" borderId="28" xfId="2" applyNumberFormat="1" applyFont="1" applyFill="1" applyBorder="1" applyAlignment="1" applyProtection="1">
      <alignment horizontal="center" vertical="center" wrapText="1" readingOrder="1"/>
      <protection locked="0"/>
    </xf>
    <xf numFmtId="168" fontId="17" fillId="7" borderId="25" xfId="0" applyNumberFormat="1" applyFont="1" applyFill="1" applyBorder="1" applyAlignment="1" applyProtection="1">
      <alignment horizontal="center" vertical="center" wrapText="1" readingOrder="1"/>
      <protection locked="0"/>
    </xf>
    <xf numFmtId="0" fontId="17" fillId="0" borderId="33" xfId="0" applyFont="1" applyBorder="1" applyAlignment="1" applyProtection="1">
      <alignment vertical="top" wrapText="1"/>
      <protection locked="0"/>
    </xf>
    <xf numFmtId="0" fontId="17" fillId="0" borderId="34" xfId="0" applyFont="1" applyBorder="1" applyAlignment="1" applyProtection="1">
      <alignment vertical="top" wrapText="1"/>
      <protection locked="0"/>
    </xf>
    <xf numFmtId="166" fontId="17" fillId="0" borderId="34" xfId="0" applyNumberFormat="1" applyFont="1" applyBorder="1" applyAlignment="1" applyProtection="1">
      <alignment horizontal="center" vertical="center" wrapText="1" readingOrder="1"/>
      <protection locked="0"/>
    </xf>
    <xf numFmtId="167" fontId="17" fillId="0" borderId="34" xfId="0" applyNumberFormat="1" applyFont="1" applyBorder="1" applyAlignment="1" applyProtection="1">
      <alignment horizontal="center" vertical="center" wrapText="1" readingOrder="1"/>
      <protection locked="0"/>
    </xf>
    <xf numFmtId="166" fontId="17"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2" fillId="0" borderId="0" xfId="0" applyFont="1" applyAlignment="1" applyProtection="1">
      <alignment horizontal="left" vertical="center" wrapText="1"/>
      <protection locked="0"/>
    </xf>
    <xf numFmtId="165"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166" fontId="0" fillId="0" borderId="0" xfId="0" applyNumberFormat="1"/>
    <xf numFmtId="166" fontId="17" fillId="0" borderId="28" xfId="0" applyNumberFormat="1" applyFont="1" applyBorder="1" applyAlignment="1" applyProtection="1">
      <alignment horizontal="center" vertical="center" wrapText="1" readingOrder="1"/>
      <protection locked="0"/>
    </xf>
    <xf numFmtId="167" fontId="17" fillId="0" borderId="28" xfId="0" applyNumberFormat="1" applyFont="1" applyBorder="1" applyAlignment="1" applyProtection="1">
      <alignment horizontal="center" vertical="center" wrapText="1" readingOrder="1"/>
      <protection locked="0"/>
    </xf>
    <xf numFmtId="166" fontId="17" fillId="0" borderId="28" xfId="0" applyNumberFormat="1" applyFont="1" applyBorder="1" applyAlignment="1" applyProtection="1">
      <alignment horizontal="center" vertical="center" wrapText="1"/>
      <protection locked="0"/>
    </xf>
    <xf numFmtId="0" fontId="25" fillId="0" borderId="17" xfId="0" applyFont="1" applyBorder="1" applyAlignment="1" applyProtection="1">
      <alignment vertical="center" wrapText="1"/>
      <protection locked="0"/>
    </xf>
    <xf numFmtId="166" fontId="26" fillId="0" borderId="28" xfId="0" applyNumberFormat="1" applyFont="1" applyBorder="1" applyAlignment="1" applyProtection="1">
      <alignment horizontal="center" vertical="center" wrapText="1" readingOrder="1"/>
      <protection locked="0"/>
    </xf>
    <xf numFmtId="2" fontId="26" fillId="0" borderId="28" xfId="0" applyNumberFormat="1" applyFont="1" applyBorder="1" applyAlignment="1" applyProtection="1">
      <alignment horizontal="center" vertical="center" wrapText="1" readingOrder="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2" fillId="0" borderId="35" xfId="0" applyFont="1" applyBorder="1" applyAlignment="1" applyProtection="1">
      <alignment horizontal="left" vertical="center" wrapText="1"/>
      <protection locked="0"/>
    </xf>
    <xf numFmtId="0" fontId="22" fillId="0" borderId="36" xfId="0" applyFont="1" applyBorder="1" applyAlignment="1" applyProtection="1">
      <alignment horizontal="left" vertical="center" wrapText="1"/>
      <protection locked="0"/>
    </xf>
    <xf numFmtId="0" fontId="22" fillId="0" borderId="37" xfId="0" applyFont="1" applyBorder="1" applyAlignment="1" applyProtection="1">
      <alignment horizontal="left" vertical="center" wrapText="1"/>
      <protection locked="0"/>
    </xf>
    <xf numFmtId="0" fontId="19" fillId="0" borderId="0" xfId="0" applyFont="1" applyAlignment="1">
      <alignment horizontal="left" vertical="center" wrapText="1"/>
    </xf>
    <xf numFmtId="49" fontId="21" fillId="0" borderId="19" xfId="0" quotePrefix="1" applyNumberFormat="1" applyFont="1" applyBorder="1" applyAlignment="1" applyProtection="1">
      <alignment horizontal="left" vertical="center" wrapText="1"/>
      <protection locked="0"/>
    </xf>
    <xf numFmtId="49" fontId="21" fillId="0" borderId="20" xfId="0" quotePrefix="1" applyNumberFormat="1" applyFont="1" applyBorder="1" applyAlignment="1" applyProtection="1">
      <alignment horizontal="left" vertical="center" wrapText="1"/>
      <protection locked="0"/>
    </xf>
    <xf numFmtId="49" fontId="21" fillId="0" borderId="21" xfId="0" quotePrefix="1" applyNumberFormat="1" applyFont="1"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24" fillId="0" borderId="0" xfId="0" applyFont="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15"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8"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25"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0" fontId="14" fillId="6" borderId="38" xfId="0" applyFont="1" applyFill="1" applyBorder="1" applyAlignment="1">
      <alignment horizontal="center" vertical="center" wrapText="1" readingOrder="1"/>
    </xf>
    <xf numFmtId="0" fontId="12" fillId="6" borderId="22"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2" fillId="0" borderId="39" xfId="0" applyFont="1" applyBorder="1" applyAlignment="1" applyProtection="1">
      <alignment horizontal="left" vertical="top" wrapText="1"/>
      <protection locked="0"/>
    </xf>
    <xf numFmtId="0" fontId="22" fillId="0" borderId="40" xfId="0" applyFont="1" applyBorder="1" applyAlignment="1" applyProtection="1">
      <alignment horizontal="left" vertical="top" wrapText="1"/>
      <protection locked="0"/>
    </xf>
  </cellXfs>
  <cellStyles count="4">
    <cellStyle name="Millares" xfId="1" builtinId="3"/>
    <cellStyle name="Normal" xfId="0" builtinId="0"/>
    <cellStyle name="Normal 2 2 3" xfId="3"/>
    <cellStyle name="Porcentaje" xfId="2" builtinId="5"/>
  </cellStyles>
  <dxfs count="15">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xmlns=""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D13" t="str">
            <v>1.3.2</v>
          </cell>
          <cell r="E13" t="str">
            <v>Promover la consolidación del sistema electoral y de partidos políticos para garantizar la actuación responsable, democrática y transparente de los actores e instituciones del sistema político</v>
          </cell>
        </row>
        <row r="14">
          <cell r="D14" t="str">
            <v>1.3.3</v>
          </cell>
          <cell r="E14" t="str">
            <v>Fortalecer las capacidades de control y fiscalización del Congreso Nacional para proteger los recursos públicos y asegurar su uso eficiente, eficaz y transparente</v>
          </cell>
        </row>
        <row r="15">
          <cell r="D15" t="str">
            <v>1.4.1</v>
          </cell>
          <cell r="E15" t="str">
            <v>Garantizar la defensa de los intereses nacionales en los espacios terrestre, marítimo y aéreo</v>
          </cell>
        </row>
        <row r="16">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D17" t="str">
            <v>2.1.1</v>
          </cell>
          <cell r="E17" t="str">
            <v>Implantar y garantizar un sistema educativo nacional de calidad</v>
          </cell>
        </row>
        <row r="18">
          <cell r="D18" t="str">
            <v>2.1.2</v>
          </cell>
          <cell r="E18" t="str">
            <v>Universalizar la educación desde el nivel inicial hasta completar el nivel medio</v>
          </cell>
        </row>
        <row r="19">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D20" t="str">
            <v>2.2.2</v>
          </cell>
          <cell r="E20" t="str">
            <v>Universalizar el aseguramiento en salud para garantizar el acceso a servicios de salud y reducir el gasto de bolsillo</v>
          </cell>
        </row>
        <row r="21">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D22" t="str">
            <v>2.3.1</v>
          </cell>
          <cell r="E22" t="str">
            <v>Construir una cultura de igualdad y equidad entre hombres y mujeres</v>
          </cell>
        </row>
        <row r="23">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D24" t="str">
            <v>2.3.3</v>
          </cell>
          <cell r="E24" t="str">
            <v>Disminuir la pobreza mediante un efectivo y eficiente sistema de protección social, que tome en cuenta las necesidades y vulnerabilidades a lo largo del ciclo de vida</v>
          </cell>
        </row>
        <row r="25">
          <cell r="D25" t="str">
            <v>2.3.4</v>
          </cell>
          <cell r="E25" t="str">
            <v>Proteger a los niños, niñas, adolescentes y jóvenes desde la primera infancia para propiciar su desarrollo integral e inclusión social</v>
          </cell>
        </row>
        <row r="26">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1" name="Tabla1" displayName="Tabla1" ref="A28:J30"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dataCellStyle="Porcentaje">
      <calculatedColumnFormula>IF(G29&gt;0,G29/C29,0)</calculatedColumnFormula>
    </tableColumn>
    <tableColumn id="8"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tabSelected="1" zoomScale="95" zoomScaleNormal="95" workbookViewId="0">
      <selection activeCell="G29" sqref="G29"/>
    </sheetView>
  </sheetViews>
  <sheetFormatPr baseColWidth="10" defaultRowHeight="15" x14ac:dyDescent="0.25"/>
  <cols>
    <col min="1" max="1" width="23" style="6" customWidth="1"/>
    <col min="2" max="10" width="12.7109375" style="6" customWidth="1"/>
    <col min="11" max="11" width="11.42578125" style="6"/>
  </cols>
  <sheetData>
    <row r="1" spans="1:11" ht="21.75" thickBot="1" x14ac:dyDescent="0.3">
      <c r="A1" s="23"/>
      <c r="B1" s="78" t="s">
        <v>52</v>
      </c>
      <c r="C1" s="79"/>
      <c r="D1" s="79"/>
      <c r="E1" s="79"/>
      <c r="F1" s="79"/>
      <c r="G1" s="79"/>
      <c r="H1" s="79"/>
      <c r="I1" s="79"/>
      <c r="J1" s="80"/>
      <c r="K1" s="1"/>
    </row>
    <row r="2" spans="1:11" ht="21.75" thickBot="1" x14ac:dyDescent="0.3">
      <c r="A2" s="24"/>
      <c r="B2" s="81" t="s">
        <v>0</v>
      </c>
      <c r="C2" s="82"/>
      <c r="D2" s="81" t="s">
        <v>1</v>
      </c>
      <c r="E2" s="82"/>
      <c r="F2" s="82"/>
      <c r="G2" s="82"/>
      <c r="H2" s="83"/>
      <c r="I2" s="2" t="s">
        <v>2</v>
      </c>
      <c r="J2" s="3" t="s">
        <v>3</v>
      </c>
      <c r="K2" s="1"/>
    </row>
    <row r="3" spans="1:11" ht="21.75" thickBot="1" x14ac:dyDescent="0.3">
      <c r="A3" s="25"/>
      <c r="B3" s="84" t="s">
        <v>4</v>
      </c>
      <c r="C3" s="85"/>
      <c r="D3" s="84"/>
      <c r="E3" s="85"/>
      <c r="F3" s="85"/>
      <c r="G3" s="85"/>
      <c r="H3" s="86"/>
      <c r="I3" s="29">
        <v>45473</v>
      </c>
      <c r="J3" s="30"/>
      <c r="K3" s="1"/>
    </row>
    <row r="4" spans="1:11" ht="4.5" customHeight="1" x14ac:dyDescent="0.25">
      <c r="A4" s="87"/>
      <c r="B4" s="88"/>
      <c r="C4" s="88"/>
      <c r="D4" s="89"/>
      <c r="E4" s="89"/>
      <c r="F4" s="89"/>
      <c r="G4" s="89"/>
      <c r="H4" s="89"/>
      <c r="I4" s="88"/>
      <c r="J4" s="90"/>
      <c r="K4" s="1"/>
    </row>
    <row r="5" spans="1:11" ht="3" customHeight="1" x14ac:dyDescent="0.25">
      <c r="A5" s="75"/>
      <c r="B5" s="76"/>
      <c r="C5" s="76"/>
      <c r="D5" s="76"/>
      <c r="E5" s="76"/>
      <c r="F5" s="76"/>
      <c r="G5" s="76"/>
      <c r="H5" s="76"/>
      <c r="I5" s="76"/>
      <c r="J5" s="77"/>
      <c r="K5" s="1"/>
    </row>
    <row r="6" spans="1:11" ht="15.75" x14ac:dyDescent="0.25">
      <c r="A6" s="38" t="s">
        <v>5</v>
      </c>
      <c r="B6" s="39"/>
      <c r="C6" s="39"/>
      <c r="D6" s="39"/>
      <c r="E6" s="39"/>
      <c r="F6" s="39"/>
      <c r="G6" s="39"/>
      <c r="H6" s="39"/>
      <c r="I6" s="39"/>
      <c r="J6" s="40"/>
      <c r="K6" s="1"/>
    </row>
    <row r="7" spans="1:11" ht="15.75" x14ac:dyDescent="0.25">
      <c r="A7" s="53" t="s">
        <v>6</v>
      </c>
      <c r="B7" s="54"/>
      <c r="C7" s="54"/>
      <c r="D7" s="54"/>
      <c r="E7" s="54"/>
      <c r="F7" s="54"/>
      <c r="G7" s="54"/>
      <c r="H7" s="54"/>
      <c r="I7" s="54"/>
      <c r="J7" s="55"/>
      <c r="K7" s="1"/>
    </row>
    <row r="8" spans="1:11" ht="15" customHeight="1" x14ac:dyDescent="0.25">
      <c r="A8" s="4" t="s">
        <v>7</v>
      </c>
      <c r="B8" s="48" t="s">
        <v>53</v>
      </c>
      <c r="C8" s="49"/>
      <c r="D8" s="49"/>
      <c r="E8" s="49"/>
      <c r="F8" s="49"/>
      <c r="G8" s="49"/>
      <c r="H8" s="49"/>
      <c r="I8" s="49"/>
      <c r="J8" s="50"/>
      <c r="K8" s="1"/>
    </row>
    <row r="9" spans="1:11" ht="15" customHeight="1" x14ac:dyDescent="0.25">
      <c r="A9" s="26" t="s">
        <v>36</v>
      </c>
      <c r="B9" s="48" t="s">
        <v>54</v>
      </c>
      <c r="C9" s="49"/>
      <c r="D9" s="49"/>
      <c r="E9" s="49"/>
      <c r="F9" s="49"/>
      <c r="G9" s="49"/>
      <c r="H9" s="49"/>
      <c r="I9" s="49"/>
      <c r="J9" s="50"/>
      <c r="K9" s="1"/>
    </row>
    <row r="10" spans="1:11" ht="15" customHeight="1" x14ac:dyDescent="0.25">
      <c r="A10" s="26" t="s">
        <v>37</v>
      </c>
      <c r="B10" s="48" t="s">
        <v>55</v>
      </c>
      <c r="C10" s="49"/>
      <c r="D10" s="49"/>
      <c r="E10" s="49"/>
      <c r="F10" s="49"/>
      <c r="G10" s="49"/>
      <c r="H10" s="49"/>
      <c r="I10" s="49"/>
      <c r="J10" s="50"/>
      <c r="K10" s="1"/>
    </row>
    <row r="11" spans="1:11" ht="31.5" customHeight="1" x14ac:dyDescent="0.25">
      <c r="A11" s="4" t="s">
        <v>8</v>
      </c>
      <c r="B11" s="91" t="s">
        <v>56</v>
      </c>
      <c r="C11" s="91"/>
      <c r="D11" s="91"/>
      <c r="E11" s="91"/>
      <c r="F11" s="91"/>
      <c r="G11" s="91"/>
      <c r="H11" s="91"/>
      <c r="I11" s="91"/>
      <c r="J11" s="92"/>
    </row>
    <row r="12" spans="1:11" ht="23.25" customHeight="1" x14ac:dyDescent="0.25">
      <c r="A12" s="4" t="s">
        <v>9</v>
      </c>
      <c r="B12" s="51" t="s">
        <v>57</v>
      </c>
      <c r="C12" s="51"/>
      <c r="D12" s="51"/>
      <c r="E12" s="51"/>
      <c r="F12" s="51"/>
      <c r="G12" s="51"/>
      <c r="H12" s="51"/>
      <c r="I12" s="51"/>
      <c r="J12" s="52"/>
    </row>
    <row r="13" spans="1:11" ht="15.75" x14ac:dyDescent="0.25">
      <c r="A13" s="38" t="s">
        <v>10</v>
      </c>
      <c r="B13" s="39"/>
      <c r="C13" s="39"/>
      <c r="D13" s="39"/>
      <c r="E13" s="39"/>
      <c r="F13" s="39"/>
      <c r="G13" s="39"/>
      <c r="H13" s="39"/>
      <c r="I13" s="39"/>
      <c r="J13" s="40"/>
    </row>
    <row r="14" spans="1:11" ht="27.75" customHeight="1" x14ac:dyDescent="0.25">
      <c r="A14" s="4" t="s">
        <v>11</v>
      </c>
      <c r="B14" s="27">
        <v>2</v>
      </c>
      <c r="C14" s="74" t="str">
        <f>IFERROR(VLOOKUP(B14,'[1]Validacion datos'!A2:B5,2,FALSE),"")</f>
        <v>DESARROLLO SOCIAL</v>
      </c>
      <c r="D14" s="74"/>
      <c r="E14" s="74"/>
      <c r="F14" s="74"/>
      <c r="G14" s="74"/>
      <c r="H14" s="74"/>
      <c r="I14" s="74"/>
      <c r="J14" s="74"/>
    </row>
    <row r="15" spans="1:11" ht="26.25" customHeight="1" x14ac:dyDescent="0.25">
      <c r="A15" s="4" t="s">
        <v>12</v>
      </c>
      <c r="B15" s="7" t="s">
        <v>67</v>
      </c>
      <c r="C15" s="74" t="s">
        <v>66</v>
      </c>
      <c r="D15" s="74"/>
      <c r="E15" s="74"/>
      <c r="F15" s="74"/>
      <c r="G15" s="74"/>
      <c r="H15" s="74"/>
      <c r="I15" s="74"/>
      <c r="J15" s="74"/>
    </row>
    <row r="16" spans="1:11" ht="23.25" customHeight="1" x14ac:dyDescent="0.25">
      <c r="A16" s="4" t="s">
        <v>13</v>
      </c>
      <c r="B16" s="8" t="s">
        <v>58</v>
      </c>
      <c r="C16" s="73" t="str">
        <f>IFERROR(VLOOKUP(B16,'[1]Validacion datos'!D8:E64,2,FALSE),"")</f>
        <v>Garantizar el derecho de la población al acceso a un modelo de atención integral, con calidad y calidez, que privilegie la promoción de la salud y la prevención de la enfermedad, mediante la consolidación del Sistema Nacional de Salud</v>
      </c>
      <c r="D16" s="73"/>
      <c r="E16" s="73"/>
      <c r="F16" s="73"/>
      <c r="G16" s="73"/>
      <c r="H16" s="73"/>
      <c r="I16" s="73"/>
      <c r="J16" s="73"/>
    </row>
    <row r="17" spans="1:12" ht="15.75" x14ac:dyDescent="0.25">
      <c r="A17" s="38" t="s">
        <v>14</v>
      </c>
      <c r="B17" s="39"/>
      <c r="C17" s="39"/>
      <c r="D17" s="39"/>
      <c r="E17" s="39"/>
      <c r="F17" s="39"/>
      <c r="G17" s="39"/>
      <c r="H17" s="39"/>
      <c r="I17" s="39"/>
      <c r="J17" s="40"/>
    </row>
    <row r="18" spans="1:12" ht="18.75" customHeight="1" x14ac:dyDescent="0.25">
      <c r="A18" s="4" t="s">
        <v>15</v>
      </c>
      <c r="B18" s="51" t="s">
        <v>59</v>
      </c>
      <c r="C18" s="51"/>
      <c r="D18" s="51"/>
      <c r="E18" s="51"/>
      <c r="F18" s="51"/>
      <c r="G18" s="51"/>
      <c r="H18" s="51"/>
      <c r="I18" s="51"/>
      <c r="J18" s="52"/>
    </row>
    <row r="19" spans="1:12" ht="30" customHeight="1" x14ac:dyDescent="0.25">
      <c r="A19" s="9" t="s">
        <v>16</v>
      </c>
      <c r="B19" s="51" t="s">
        <v>60</v>
      </c>
      <c r="C19" s="51"/>
      <c r="D19" s="51"/>
      <c r="E19" s="51"/>
      <c r="F19" s="51"/>
      <c r="G19" s="51"/>
      <c r="H19" s="51"/>
      <c r="I19" s="51"/>
      <c r="J19" s="52"/>
    </row>
    <row r="20" spans="1:12" ht="24.75" customHeight="1" x14ac:dyDescent="0.25">
      <c r="A20" s="9" t="s">
        <v>17</v>
      </c>
      <c r="B20" s="51" t="s">
        <v>61</v>
      </c>
      <c r="C20" s="51"/>
      <c r="D20" s="51"/>
      <c r="E20" s="51"/>
      <c r="F20" s="51"/>
      <c r="G20" s="51"/>
      <c r="H20" s="51"/>
      <c r="I20" s="51"/>
      <c r="J20" s="52"/>
    </row>
    <row r="21" spans="1:12" ht="24" customHeight="1" x14ac:dyDescent="0.25">
      <c r="A21" s="9" t="s">
        <v>38</v>
      </c>
      <c r="B21" s="51" t="s">
        <v>62</v>
      </c>
      <c r="C21" s="51"/>
      <c r="D21" s="51"/>
      <c r="E21" s="51"/>
      <c r="F21" s="51"/>
      <c r="G21" s="51"/>
      <c r="H21" s="51"/>
      <c r="I21" s="51"/>
      <c r="J21" s="52"/>
      <c r="K21" s="1"/>
    </row>
    <row r="22" spans="1:12" ht="15.75" x14ac:dyDescent="0.25">
      <c r="A22" s="38" t="s">
        <v>18</v>
      </c>
      <c r="B22" s="39"/>
      <c r="C22" s="39"/>
      <c r="D22" s="39"/>
      <c r="E22" s="39"/>
      <c r="F22" s="39"/>
      <c r="G22" s="39"/>
      <c r="H22" s="39"/>
      <c r="I22" s="39"/>
      <c r="J22" s="40"/>
    </row>
    <row r="23" spans="1:12" ht="15.75" x14ac:dyDescent="0.25">
      <c r="A23" s="53" t="s">
        <v>19</v>
      </c>
      <c r="B23" s="54"/>
      <c r="C23" s="54"/>
      <c r="D23" s="54"/>
      <c r="E23" s="54"/>
      <c r="F23" s="54"/>
      <c r="G23" s="54"/>
      <c r="H23" s="54"/>
      <c r="I23" s="54"/>
      <c r="J23" s="55"/>
      <c r="K23" s="1"/>
    </row>
    <row r="24" spans="1:12" ht="15" customHeight="1" x14ac:dyDescent="0.25">
      <c r="A24" s="68" t="s">
        <v>20</v>
      </c>
      <c r="B24" s="69"/>
      <c r="C24" s="70" t="s">
        <v>21</v>
      </c>
      <c r="D24" s="72"/>
      <c r="E24" s="72"/>
      <c r="F24" s="72" t="s">
        <v>22</v>
      </c>
      <c r="G24" s="72"/>
      <c r="H24" s="69"/>
      <c r="I24" s="70" t="s">
        <v>23</v>
      </c>
      <c r="J24" s="71"/>
    </row>
    <row r="25" spans="1:12" x14ac:dyDescent="0.25">
      <c r="A25" s="58" t="s">
        <v>69</v>
      </c>
      <c r="B25" s="59"/>
      <c r="C25" s="65" t="s">
        <v>69</v>
      </c>
      <c r="D25" s="66"/>
      <c r="E25" s="67"/>
      <c r="F25" s="65" t="s">
        <v>72</v>
      </c>
      <c r="G25" s="66"/>
      <c r="H25" s="67"/>
      <c r="I25" s="60" t="s">
        <v>71</v>
      </c>
      <c r="J25" s="61"/>
    </row>
    <row r="26" spans="1:12" ht="15.75" x14ac:dyDescent="0.25">
      <c r="A26" s="53" t="s">
        <v>24</v>
      </c>
      <c r="B26" s="54"/>
      <c r="C26" s="54"/>
      <c r="D26" s="54"/>
      <c r="E26" s="54"/>
      <c r="F26" s="54"/>
      <c r="G26" s="54"/>
      <c r="H26" s="54"/>
      <c r="I26" s="54"/>
      <c r="J26" s="55"/>
      <c r="K26" s="1"/>
    </row>
    <row r="27" spans="1:12" x14ac:dyDescent="0.25">
      <c r="A27" s="5"/>
      <c r="B27"/>
      <c r="C27" s="62" t="s">
        <v>51</v>
      </c>
      <c r="D27" s="63"/>
      <c r="E27" s="62" t="s">
        <v>49</v>
      </c>
      <c r="F27" s="63"/>
      <c r="G27" s="62" t="s">
        <v>50</v>
      </c>
      <c r="H27" s="62"/>
      <c r="I27" s="62" t="s">
        <v>25</v>
      </c>
      <c r="J27" s="64"/>
    </row>
    <row r="28" spans="1:12" ht="38.25" x14ac:dyDescent="0.25">
      <c r="A28" s="10" t="s">
        <v>26</v>
      </c>
      <c r="B28" s="11" t="s">
        <v>27</v>
      </c>
      <c r="C28" s="11" t="s">
        <v>39</v>
      </c>
      <c r="D28" s="11" t="s">
        <v>40</v>
      </c>
      <c r="E28" s="11" t="s">
        <v>43</v>
      </c>
      <c r="F28" s="11" t="s">
        <v>44</v>
      </c>
      <c r="G28" s="11" t="s">
        <v>45</v>
      </c>
      <c r="H28" s="11" t="s">
        <v>46</v>
      </c>
      <c r="I28" s="11" t="s">
        <v>47</v>
      </c>
      <c r="J28" s="12" t="s">
        <v>48</v>
      </c>
    </row>
    <row r="29" spans="1:12" ht="48" x14ac:dyDescent="0.25">
      <c r="A29" s="13" t="s">
        <v>65</v>
      </c>
      <c r="B29" s="14" t="s">
        <v>64</v>
      </c>
      <c r="C29" s="36" t="s">
        <v>68</v>
      </c>
      <c r="D29" s="37" t="s">
        <v>69</v>
      </c>
      <c r="E29" s="32" t="s">
        <v>74</v>
      </c>
      <c r="F29" s="33" t="s">
        <v>73</v>
      </c>
      <c r="G29" s="34" t="s">
        <v>75</v>
      </c>
      <c r="H29" s="33" t="s">
        <v>72</v>
      </c>
      <c r="I29" s="15" t="s">
        <v>70</v>
      </c>
      <c r="J29" s="16" t="s">
        <v>71</v>
      </c>
    </row>
    <row r="30" spans="1:12" x14ac:dyDescent="0.25">
      <c r="A30" s="17"/>
      <c r="B30" s="18"/>
      <c r="C30" s="19"/>
      <c r="D30" s="20"/>
      <c r="E30" s="20"/>
      <c r="F30" s="20"/>
      <c r="G30" s="21"/>
      <c r="H30" s="20"/>
      <c r="I30" s="15">
        <f>IF(G30&gt;0,G30/C30,0)</f>
        <v>0</v>
      </c>
      <c r="J30" s="16">
        <f>IF(H30&gt;0,H30/D30,0)</f>
        <v>0</v>
      </c>
      <c r="L30" s="31"/>
    </row>
    <row r="31" spans="1:12" ht="15.75" x14ac:dyDescent="0.25">
      <c r="A31" s="38" t="s">
        <v>28</v>
      </c>
      <c r="B31" s="39"/>
      <c r="C31" s="39"/>
      <c r="D31" s="39"/>
      <c r="E31" s="39"/>
      <c r="F31" s="39"/>
      <c r="G31" s="39"/>
      <c r="H31" s="39"/>
      <c r="I31" s="39"/>
      <c r="J31" s="40"/>
    </row>
    <row r="32" spans="1:12" ht="15.75" x14ac:dyDescent="0.25">
      <c r="A32" s="53" t="s">
        <v>29</v>
      </c>
      <c r="B32" s="54"/>
      <c r="C32" s="54"/>
      <c r="D32" s="54"/>
      <c r="E32" s="54"/>
      <c r="F32" s="54"/>
      <c r="G32" s="54"/>
      <c r="H32" s="54"/>
      <c r="I32" s="54"/>
      <c r="J32" s="55"/>
      <c r="K32" s="1"/>
    </row>
    <row r="33" spans="1:11" ht="15" customHeight="1" x14ac:dyDescent="0.25">
      <c r="A33" s="22" t="s">
        <v>30</v>
      </c>
      <c r="B33" s="51" t="s">
        <v>65</v>
      </c>
      <c r="C33" s="51"/>
      <c r="D33" s="51"/>
      <c r="E33" s="51"/>
      <c r="F33" s="51"/>
      <c r="G33" s="51"/>
      <c r="H33" s="51"/>
      <c r="I33" s="51"/>
      <c r="J33" s="52"/>
    </row>
    <row r="34" spans="1:11" ht="30" customHeight="1" x14ac:dyDescent="0.25">
      <c r="A34" s="22" t="s">
        <v>31</v>
      </c>
      <c r="B34" s="51" t="s">
        <v>63</v>
      </c>
      <c r="C34" s="51"/>
      <c r="D34" s="51"/>
      <c r="E34" s="51"/>
      <c r="F34" s="51"/>
      <c r="G34" s="51"/>
      <c r="H34" s="51"/>
      <c r="I34" s="51"/>
      <c r="J34" s="52"/>
    </row>
    <row r="35" spans="1:11" ht="151.5" customHeight="1" x14ac:dyDescent="0.25">
      <c r="A35" s="22" t="s">
        <v>32</v>
      </c>
      <c r="B35" s="51" t="s">
        <v>76</v>
      </c>
      <c r="C35" s="51"/>
      <c r="D35" s="51"/>
      <c r="E35" s="51"/>
      <c r="F35" s="51"/>
      <c r="G35" s="51"/>
      <c r="H35" s="51"/>
      <c r="I35" s="51"/>
      <c r="J35" s="52"/>
    </row>
    <row r="36" spans="1:11" ht="168" customHeight="1" x14ac:dyDescent="0.25">
      <c r="A36" s="35" t="s">
        <v>33</v>
      </c>
      <c r="B36" s="56" t="s">
        <v>77</v>
      </c>
      <c r="C36" s="56"/>
      <c r="D36" s="56"/>
      <c r="E36" s="56"/>
      <c r="F36" s="56"/>
      <c r="G36" s="56"/>
      <c r="H36" s="56"/>
      <c r="I36" s="56"/>
      <c r="J36" s="57"/>
    </row>
    <row r="37" spans="1:11" ht="15.75" x14ac:dyDescent="0.25">
      <c r="A37" s="38" t="s">
        <v>34</v>
      </c>
      <c r="B37" s="39"/>
      <c r="C37" s="39"/>
      <c r="D37" s="39"/>
      <c r="E37" s="39"/>
      <c r="F37" s="39"/>
      <c r="G37" s="39"/>
      <c r="H37" s="39"/>
      <c r="I37" s="39"/>
      <c r="J37" s="40"/>
    </row>
    <row r="38" spans="1:11" ht="15.75" x14ac:dyDescent="0.25">
      <c r="A38" s="41" t="s">
        <v>35</v>
      </c>
      <c r="B38" s="42"/>
      <c r="C38" s="42"/>
      <c r="D38" s="42"/>
      <c r="E38" s="42"/>
      <c r="F38" s="42"/>
      <c r="G38" s="42"/>
      <c r="H38" s="42"/>
      <c r="I38" s="42"/>
      <c r="J38" s="43"/>
      <c r="K38" s="1"/>
    </row>
    <row r="39" spans="1:11" ht="18" customHeight="1" x14ac:dyDescent="0.25">
      <c r="A39" s="44" t="s">
        <v>41</v>
      </c>
      <c r="B39" s="45"/>
      <c r="C39" s="45"/>
      <c r="D39" s="45"/>
      <c r="E39" s="45"/>
      <c r="F39" s="45"/>
      <c r="G39" s="45"/>
      <c r="H39" s="45"/>
      <c r="I39" s="45"/>
      <c r="J39" s="46"/>
    </row>
    <row r="40" spans="1:11" ht="27.75" hidden="1" customHeight="1" x14ac:dyDescent="0.25">
      <c r="A40" s="28"/>
      <c r="B40" s="28"/>
      <c r="C40" s="28"/>
      <c r="D40" s="28"/>
      <c r="E40" s="28"/>
      <c r="F40" s="28"/>
      <c r="G40" s="28"/>
      <c r="H40" s="28"/>
      <c r="I40" s="28"/>
      <c r="J40" s="28"/>
    </row>
    <row r="41" spans="1:11" ht="15" customHeight="1" x14ac:dyDescent="0.25">
      <c r="A41" s="47" t="s">
        <v>42</v>
      </c>
      <c r="B41" s="47"/>
      <c r="C41" s="47"/>
      <c r="D41" s="47"/>
      <c r="E41" s="47"/>
      <c r="F41" s="47"/>
      <c r="G41" s="47"/>
      <c r="H41" s="47"/>
      <c r="I41" s="47"/>
      <c r="J41" s="47"/>
    </row>
  </sheetData>
  <mergeCells count="48">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 ref="C16:J16"/>
    <mergeCell ref="A17:J17"/>
    <mergeCell ref="B18:J18"/>
    <mergeCell ref="B19:J19"/>
    <mergeCell ref="B20:J20"/>
    <mergeCell ref="A22:J22"/>
    <mergeCell ref="A23:J23"/>
    <mergeCell ref="A24:B24"/>
    <mergeCell ref="I24:J24"/>
    <mergeCell ref="C24:E24"/>
    <mergeCell ref="F24:H24"/>
    <mergeCell ref="C27:D27"/>
    <mergeCell ref="G27:H27"/>
    <mergeCell ref="I27:J27"/>
    <mergeCell ref="C25:E25"/>
    <mergeCell ref="F25:H25"/>
    <mergeCell ref="E27:F27"/>
    <mergeCell ref="A37:J37"/>
    <mergeCell ref="A38:J38"/>
    <mergeCell ref="A39:J39"/>
    <mergeCell ref="A41:J41"/>
    <mergeCell ref="B9:J9"/>
    <mergeCell ref="B10:J10"/>
    <mergeCell ref="B21:J21"/>
    <mergeCell ref="A31:J31"/>
    <mergeCell ref="A32:J32"/>
    <mergeCell ref="B33:J33"/>
    <mergeCell ref="B34:J34"/>
    <mergeCell ref="B35:J35"/>
    <mergeCell ref="B36:J36"/>
    <mergeCell ref="A25:B25"/>
    <mergeCell ref="I25:J25"/>
    <mergeCell ref="A26:J26"/>
  </mergeCells>
  <phoneticPr fontId="23" type="noConversion"/>
  <dataValidations xWindow="585" yWindow="528"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F28:F30 E30"/>
    <dataValidation allowBlank="1" showInputMessage="1" showErrorMessage="1" prompt="Meta anual del indicador" sqref="C28:C30 E28:E29"/>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0866141732283472" right="0.70866141732283472" top="0.74803149606299213" bottom="0.74803149606299213" header="0.31496062992125984" footer="0.31496062992125984"/>
  <pageSetup scale="65" fitToHeight="2" orientation="portrait" r:id="rId1"/>
  <ignoredErrors>
    <ignoredError sqref="J30"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Aristina Familia</cp:lastModifiedBy>
  <cp:lastPrinted>2024-07-12T15:31:18Z</cp:lastPrinted>
  <dcterms:created xsi:type="dcterms:W3CDTF">2021-03-22T15:50:10Z</dcterms:created>
  <dcterms:modified xsi:type="dcterms:W3CDTF">2024-11-15T15:59:51Z</dcterms:modified>
</cp:coreProperties>
</file>