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4370" windowHeight="6915"/>
  </bookViews>
  <sheets>
    <sheet name="Hoja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0" i="1" l="1"/>
  <c r="C16" i="1" l="1"/>
  <c r="C14" i="1"/>
  <c r="J30" i="1" l="1"/>
</calcChain>
</file>

<file path=xl/sharedStrings.xml><?xml version="1.0" encoding="utf-8"?>
<sst xmlns="http://schemas.openxmlformats.org/spreadsheetml/2006/main" count="83" uniqueCount="79">
  <si>
    <t>Código</t>
  </si>
  <si>
    <t>Documento Relacionado</t>
  </si>
  <si>
    <t>Fecha Versión</t>
  </si>
  <si>
    <t>Versión</t>
  </si>
  <si>
    <t>DEC-FOR013</t>
  </si>
  <si>
    <t>I -Información Instituciónal</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</si>
  <si>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</si>
  <si>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</si>
  <si>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</si>
  <si>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</si>
  <si>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</si>
  <si>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</si>
  <si>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</si>
  <si>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</si>
  <si>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</si>
  <si>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</si>
  <si>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</si>
  <si>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</si>
  <si>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</si>
  <si>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</si>
  <si>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</si>
  <si>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</si>
  <si>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</si>
  <si>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</si>
  <si>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</si>
  <si>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</si>
  <si>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</si>
  <si>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</si>
  <si>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</si>
  <si>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</si>
  <si>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</si>
  <si>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</si>
  <si>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</si>
  <si>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</si>
  <si>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</si>
  <si>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</si>
  <si>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</si>
  <si>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</si>
  <si>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</si>
  <si>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</si>
  <si>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</si>
  <si>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t>[Registrar las oportunidades de mejora identificadas, como acciones puntuales, especificando las fechas de su realización.]</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</si>
  <si>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</si>
  <si>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Física
(C)</t>
  </si>
  <si>
    <t>Financiera
(D)</t>
  </si>
  <si>
    <t>Física 
(E)</t>
  </si>
  <si>
    <t>Financiera 
 (F)</t>
  </si>
  <si>
    <t>Física 
(%)
 G=E/C</t>
  </si>
  <si>
    <t>Financiero 
(%) 
H=F/D</t>
  </si>
  <si>
    <t>Programación Trimestral</t>
  </si>
  <si>
    <t>Ejecución Trimestral</t>
  </si>
  <si>
    <t xml:space="preserve"> Presupuesto Anual</t>
  </si>
  <si>
    <t>Informe de Evaluación Trimestral de las Metas Físicas-Financieras</t>
  </si>
  <si>
    <t>5180 Direccion Central Del Servicio Nacional de Salud</t>
  </si>
  <si>
    <t>01 Direccion Central Del Servicio Nacional de Salud</t>
  </si>
  <si>
    <t>0011 Centro de Educacion Medica de Amistad Dominico Japonesa (CEMADOJA)</t>
  </si>
  <si>
    <t>Somos un centro docente, de capacitación, formación, investigación y desarrollo nacional e internacional de Educación Médica Especializada y continuada, en el área de salud pública e Imagenología, formadores de recursos humanos en salud, proporcionando servicios diagnósticos, con tecnología de punta a la población que requiera de los mismos en igualdad de condiciones.</t>
  </si>
  <si>
    <t>“Ser un centro modelo de Educación e Investigación Médica Continuada para Centroamérica y el Caribe y brindar Servicios de Imagenología, con humanización, tecnología de punta y atención Especializada”.</t>
  </si>
  <si>
    <t>2.2.1</t>
  </si>
  <si>
    <t xml:space="preserve">Centro de Educación Médica de Amistad Domínico-Japonesa </t>
  </si>
  <si>
    <t>El CEMADOJA es una Institución especializada de Servicios de Salud que brinda servicios de imágenes diagnosticas tales como mamografía, sonografía, rayos X, tomografía, resonancia magnética y densitometría ósea.</t>
  </si>
  <si>
    <t>Usuarios del Servicio Nacional de Salud que requieren estudios diagnósticos de imágenes medicas como apoyo a la atención en salud.</t>
  </si>
  <si>
    <t>Salud de los usuarios de la red pública y privada de salud con diagnósticos por imágenes accesible y a bajo costo.</t>
  </si>
  <si>
    <t xml:space="preserve">Los usuarios reciben diagnósticos por imágenes de diversas estructuras y sistemas del cuerpo humano con fines medicos </t>
  </si>
  <si>
    <t xml:space="preserve">Numero de atenciones por tipo de servicios </t>
  </si>
  <si>
    <t xml:space="preserve">6720-Personas Acceden a Servicios de Salud diagnostica e imagen  </t>
  </si>
  <si>
    <t>SALUD Y SEGURIDAD SOCIAL INTEGRAL</t>
  </si>
  <si>
    <t>2.2</t>
  </si>
  <si>
    <t>171,300.50</t>
  </si>
  <si>
    <t>253,043,098.00</t>
  </si>
  <si>
    <t>25.49%</t>
  </si>
  <si>
    <t>18.53%</t>
  </si>
  <si>
    <t>47,964.14</t>
  </si>
  <si>
    <t>70,885,206.74</t>
  </si>
  <si>
    <t>49,468,004.10</t>
  </si>
  <si>
    <t>53,212.00</t>
  </si>
  <si>
    <t xml:space="preserve">	144,027,753.56</t>
  </si>
  <si>
    <t>Concerniente, a la meta Física del CEMADOJA para el año 2024, tenemos que fue de 171,300.50 teniendo programado durante el 3er trimestre la materialización de 47,964.14 estudios, de los mismos se ejecutaron 53,212.00 alcanzando con ello un crecimiento relevante Concerniente, a la meta Física del CEMADOJA para el año 2024, tenemos que fue de 171,300.50 teniendo programado durante el 3er trimestre la materialización de 47,964.14 estudios, de los mismos se ejecutaron 53,212.00 alcanzando con ello un crecimiento relevante de un 110.94%, este Desvío fue producto de la puesta en marcha del Servicio de Ecocardiograma y del Laboratorio Clínico, a la par, del incremento del Panel de Química, las Sonografías, el Rayos X y las Pruebas Especiales, generando así una alta demanda de los pacientes que acuden al Centro, entre los que se pueden aludir los siguientes: 123 extranjeros. Siendo brindado el servicio de Laboratorio Clínico y de Imágenes a un total de: 36,442 personas del sexo femenino y 16,770 correspondiente al sexo masculino. Relativo, al Desvío Financiero este fue producido por los motivos que se especificarán más adelante: 1ro. Pago por concepto de reparación de Sonógrafo Voluson 58 por un valor de RD$1,685,513.18, 2do. Adquisición de reactivos e insumos para el Laboratorio Clínico del Centro por un monto de RD$1,616,300.96, 3ro. Pago por la compra de películas DRYSTAR DT para Rayos X 14x17 y 10x12 para la Institución por un monto de RD$2,628,001.60, 4to. Pago por mantenimiento correctivo para sistema de enfriamiento (chiller) del equipo de Resonancia Magnética por valor de RD$1,175,236.34, 5to. El Tubo del Tomógrafo no pudo ser adquirido por retrasos en el proceso, cuyo monto hubiese sido de RD$7,000,000.00, 6to. Pago por compra de medios de contraste Scanlux (IOPAMIDOL) 300/100 ml. por un valor de RD$1,785,000.00 y 7mo. Los Incentivos médicos por productividad planificados para el 3er trimestre del año en curso por un monto de RD$ 3,478,925.97, no han sido pagados, este retraso fue originado por los procedimientos técnicos.</t>
  </si>
  <si>
    <t>A fin, de proseguir apegados a la filosofía institucional del CEMADOJA fue que las máximas autoridades hicieron la reapertura del Laboratorio Clínico con capacidad para realizar y ofertar más 102 pruebas bioanalistas. Adicional a esto, se implementó el Servicio de Ecocardiograma, al mismo tiempo, se puso en funcionamiento los sábados el Servicio de Sonografía especializada (Doppler carotideo, Doppler arterial y venoso y perfil biofísico), los cuales se efectuaban en su mayoría de lunes a viernes; también, fueron adquiridos reactivos e insumos para el Laboratorio Clínico; al igual, se compraron películas DRYSTAR DT para Rayos X 14x17 y 10x12; a la par, se hicieron mantenimientos correctivos al sistema de enfriamiento (chiller) del equipo de Resonancia Magnética; añadiendo a ello, la compra de medios de contraste Scanlux (IOPAMIDOL) 300/100 ml y la reparación del Sonógrafo Voluson 58. Con estas iniciativas lo que se procura es ofrecer un servicio con óptimos estándares de calidad, capaz de dar una respuesta favorable a la alta demanda asistencial y como tal contribuir con una red pública de salud más fortalecida.</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</si>
</sst>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_);_(* \(#,##0.00\);_(* &quot;-&quot;??_);_(@_)"/>
    <numFmt numFmtId="165" formatCode="dd/mm/yyyy;@"/>
    <numFmt numFmtId="166" formatCode="[$-10409]#,##0;\-#,##0"/>
    <numFmt numFmtId="167" formatCode="[$-10409]#,##0.00;\-#,##0.00"/>
    <numFmt numFmtId="168" formatCode="[$-10409]0.00%"/>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8"/>
      <color theme="1"/>
      <name val="Calibri"/>
      <family val="2"/>
      <scheme val="minor"/>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8"/>
      <name val="Calibri"/>
      <family val="2"/>
      <scheme val="minor"/>
    </font>
    <font>
      <i/>
      <sz val="11"/>
      <name val="Calibri"/>
      <family val="2"/>
      <scheme val="minor"/>
    </font>
    <font>
      <b/>
      <sz val="11"/>
      <name val="Calibri"/>
      <family val="2"/>
      <scheme val="minor"/>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41">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right/>
      <top style="thin">
        <color indexed="64"/>
      </top>
      <bottom/>
      <diagonal/>
    </border>
    <border>
      <left/>
      <right style="thin">
        <color indexed="64"/>
      </right>
      <top style="thin">
        <color indexed="64"/>
      </top>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1" fillId="0" borderId="0"/>
  </cellStyleXfs>
  <cellXfs count="92">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9" fillId="0" borderId="17" xfId="0" applyFont="1" applyBorder="1" applyAlignment="1">
      <alignment vertical="center"/>
    </xf>
    <xf numFmtId="0" fontId="0" fillId="0" borderId="17" xfId="0" applyBorder="1"/>
    <xf numFmtId="0" fontId="11" fillId="0" borderId="0" xfId="0" applyFont="1" applyProtection="1">
      <protection locked="0"/>
    </xf>
    <xf numFmtId="0" fontId="10" fillId="6" borderId="19" xfId="0" applyFont="1" applyFill="1" applyBorder="1" applyAlignment="1">
      <alignment horizontal="center" vertical="center"/>
    </xf>
    <xf numFmtId="0" fontId="10" fillId="0" borderId="19" xfId="0" applyFont="1" applyBorder="1" applyAlignment="1" applyProtection="1">
      <alignment horizontal="center" vertical="center" wrapText="1"/>
      <protection locked="0"/>
    </xf>
    <xf numFmtId="0" fontId="9" fillId="0" borderId="17" xfId="0" applyFont="1" applyBorder="1" applyAlignment="1">
      <alignment vertical="center" wrapText="1"/>
    </xf>
    <xf numFmtId="0" fontId="16" fillId="8" borderId="30" xfId="0" applyFont="1" applyFill="1" applyBorder="1" applyAlignment="1">
      <alignment horizontal="center" vertical="center" wrapText="1" readingOrder="1"/>
    </xf>
    <xf numFmtId="0" fontId="16" fillId="8" borderId="31" xfId="0" applyFont="1" applyFill="1" applyBorder="1" applyAlignment="1">
      <alignment horizontal="center" vertical="center" wrapText="1" readingOrder="1"/>
    </xf>
    <xf numFmtId="0" fontId="16" fillId="8" borderId="32" xfId="0" applyFont="1" applyFill="1" applyBorder="1" applyAlignment="1">
      <alignment horizontal="center" vertical="center" wrapText="1" readingOrder="1"/>
    </xf>
    <xf numFmtId="0" fontId="17" fillId="0" borderId="24" xfId="0" applyFont="1" applyBorder="1" applyAlignment="1" applyProtection="1">
      <alignment vertical="top" wrapText="1"/>
      <protection locked="0"/>
    </xf>
    <xf numFmtId="0" fontId="17" fillId="0" borderId="28" xfId="0" applyFont="1" applyBorder="1" applyAlignment="1" applyProtection="1">
      <alignment vertical="top" wrapText="1"/>
      <protection locked="0"/>
    </xf>
    <xf numFmtId="10" fontId="17" fillId="7" borderId="28" xfId="2" applyNumberFormat="1" applyFont="1" applyFill="1" applyBorder="1" applyAlignment="1" applyProtection="1">
      <alignment horizontal="center" vertical="center" wrapText="1" readingOrder="1"/>
      <protection locked="0"/>
    </xf>
    <xf numFmtId="168" fontId="17" fillId="7" borderId="25" xfId="0" applyNumberFormat="1" applyFont="1" applyFill="1" applyBorder="1" applyAlignment="1" applyProtection="1">
      <alignment horizontal="center" vertical="center" wrapText="1" readingOrder="1"/>
      <protection locked="0"/>
    </xf>
    <xf numFmtId="0" fontId="17" fillId="0" borderId="33" xfId="0" applyFont="1" applyBorder="1" applyAlignment="1" applyProtection="1">
      <alignment vertical="top" wrapText="1"/>
      <protection locked="0"/>
    </xf>
    <xf numFmtId="0" fontId="17" fillId="0" borderId="34" xfId="0" applyFont="1" applyBorder="1" applyAlignment="1" applyProtection="1">
      <alignment vertical="top" wrapText="1"/>
      <protection locked="0"/>
    </xf>
    <xf numFmtId="166" fontId="17" fillId="0" borderId="34" xfId="0" applyNumberFormat="1" applyFont="1" applyBorder="1" applyAlignment="1" applyProtection="1">
      <alignment horizontal="center" vertical="center" wrapText="1" readingOrder="1"/>
      <protection locked="0"/>
    </xf>
    <xf numFmtId="167" fontId="17" fillId="0" borderId="34" xfId="0" applyNumberFormat="1" applyFont="1" applyBorder="1" applyAlignment="1" applyProtection="1">
      <alignment horizontal="center" vertical="center" wrapText="1" readingOrder="1"/>
      <protection locked="0"/>
    </xf>
    <xf numFmtId="166" fontId="17" fillId="0" borderId="34" xfId="0" applyNumberFormat="1" applyFont="1" applyBorder="1" applyAlignment="1" applyProtection="1">
      <alignment horizontal="center" vertical="center" wrapText="1"/>
      <protection locked="0"/>
    </xf>
    <xf numFmtId="0" fontId="9" fillId="0" borderId="17" xfId="0" applyFont="1" applyBorder="1" applyAlignment="1" applyProtection="1">
      <alignment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0" fontId="10" fillId="6" borderId="19" xfId="0" applyFont="1" applyFill="1" applyBorder="1" applyAlignment="1">
      <alignment horizontal="center" vertical="center" wrapText="1"/>
    </xf>
    <xf numFmtId="0" fontId="22" fillId="0" borderId="0" xfId="0" applyFont="1" applyAlignment="1" applyProtection="1">
      <alignment horizontal="left" vertical="center" wrapText="1"/>
      <protection locked="0"/>
    </xf>
    <xf numFmtId="165"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166" fontId="0" fillId="0" borderId="0" xfId="0" applyNumberFormat="1"/>
    <xf numFmtId="166" fontId="17" fillId="0" borderId="28" xfId="0" applyNumberFormat="1" applyFont="1" applyBorder="1" applyAlignment="1" applyProtection="1">
      <alignment horizontal="center" vertical="center" wrapText="1"/>
      <protection locked="0"/>
    </xf>
    <xf numFmtId="0" fontId="25" fillId="0" borderId="17" xfId="0" applyFont="1" applyBorder="1" applyAlignment="1" applyProtection="1">
      <alignment vertical="center" wrapText="1"/>
      <protection locked="0"/>
    </xf>
    <xf numFmtId="166" fontId="17" fillId="0" borderId="28" xfId="0" applyNumberFormat="1" applyFont="1" applyBorder="1" applyAlignment="1" applyProtection="1">
      <alignment horizontal="center" vertical="center" wrapText="1" readingOrder="1"/>
      <protection locked="0"/>
    </xf>
    <xf numFmtId="2" fontId="17" fillId="0" borderId="28" xfId="0" applyNumberFormat="1" applyFont="1" applyBorder="1" applyAlignment="1" applyProtection="1">
      <alignment horizontal="center" vertical="center" wrapText="1" readingOrder="1"/>
      <protection locked="0"/>
    </xf>
    <xf numFmtId="167" fontId="17" fillId="0" borderId="28" xfId="0" applyNumberFormat="1" applyFont="1" applyBorder="1" applyAlignment="1" applyProtection="1">
      <alignment horizontal="center" vertical="center" wrapText="1" readingOrder="1"/>
      <protection locked="0"/>
    </xf>
    <xf numFmtId="0" fontId="10" fillId="6" borderId="22" xfId="0" applyFont="1" applyFill="1" applyBorder="1" applyAlignment="1">
      <alignment horizontal="center" vertical="center" wrapText="1"/>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49" fontId="21" fillId="0" borderId="19" xfId="0" quotePrefix="1" applyNumberFormat="1" applyFont="1" applyBorder="1" applyAlignment="1" applyProtection="1">
      <alignment horizontal="left" vertical="center" wrapText="1"/>
      <protection locked="0"/>
    </xf>
    <xf numFmtId="49" fontId="21" fillId="0" borderId="20" xfId="0" quotePrefix="1" applyNumberFormat="1" applyFont="1" applyBorder="1" applyAlignment="1" applyProtection="1">
      <alignment horizontal="left" vertical="center" wrapText="1"/>
      <protection locked="0"/>
    </xf>
    <xf numFmtId="49" fontId="21" fillId="0" borderId="21" xfId="0" quotePrefix="1" applyNumberFormat="1" applyFont="1" applyBorder="1" applyAlignment="1" applyProtection="1">
      <alignment horizontal="left" vertical="center" wrapText="1"/>
      <protection locked="0"/>
    </xf>
    <xf numFmtId="0" fontId="22" fillId="0" borderId="39" xfId="0" applyFont="1" applyBorder="1" applyAlignment="1" applyProtection="1">
      <alignment horizontal="left" vertical="top" wrapText="1"/>
      <protection locked="0"/>
    </xf>
    <xf numFmtId="0" fontId="22" fillId="0" borderId="40" xfId="0" applyFont="1" applyBorder="1" applyAlignment="1" applyProtection="1">
      <alignment horizontal="left" vertical="top" wrapText="1"/>
      <protection locked="0"/>
    </xf>
    <xf numFmtId="0" fontId="22" fillId="0" borderId="0" xfId="0" applyFont="1" applyAlignment="1" applyProtection="1">
      <alignment horizontal="left" vertical="center" wrapText="1"/>
      <protection locked="0"/>
    </xf>
    <xf numFmtId="0" fontId="22" fillId="0" borderId="18" xfId="0" applyFont="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4" fillId="6" borderId="23" xfId="0" applyFont="1" applyFill="1" applyBorder="1" applyAlignment="1">
      <alignment horizontal="center" vertical="center" wrapText="1" readingOrder="1"/>
    </xf>
    <xf numFmtId="0" fontId="14" fillId="6" borderId="24" xfId="0" applyFont="1" applyFill="1" applyBorder="1" applyAlignment="1">
      <alignment horizontal="center" vertical="center" wrapText="1" readingOrder="1"/>
    </xf>
    <xf numFmtId="0" fontId="14" fillId="6" borderId="25" xfId="0" applyFont="1" applyFill="1" applyBorder="1" applyAlignment="1">
      <alignment horizontal="center" vertical="center" wrapText="1" readingOrder="1"/>
    </xf>
    <xf numFmtId="0" fontId="14" fillId="6" borderId="26" xfId="0" applyFont="1" applyFill="1" applyBorder="1" applyAlignment="1">
      <alignment horizontal="center" vertical="center" wrapText="1" readingOrder="1"/>
    </xf>
    <xf numFmtId="0" fontId="14" fillId="6" borderId="38" xfId="0" applyFont="1" applyFill="1" applyBorder="1" applyAlignment="1">
      <alignment horizontal="center" vertical="center" wrapText="1" readingOrder="1"/>
    </xf>
    <xf numFmtId="0" fontId="15" fillId="8" borderId="28" xfId="0" applyFont="1" applyFill="1" applyBorder="1" applyAlignment="1">
      <alignment horizontal="center" vertical="center" wrapText="1" readingOrder="1"/>
    </xf>
    <xf numFmtId="0" fontId="11" fillId="6" borderId="28" xfId="0" applyFont="1" applyFill="1" applyBorder="1" applyAlignment="1">
      <alignment vertical="top" wrapText="1"/>
    </xf>
    <xf numFmtId="0" fontId="11" fillId="6" borderId="29" xfId="0" applyFont="1" applyFill="1" applyBorder="1" applyAlignment="1">
      <alignment vertical="top" wrapText="1"/>
    </xf>
    <xf numFmtId="39" fontId="11" fillId="0" borderId="25" xfId="1" applyNumberFormat="1" applyFont="1" applyFill="1" applyBorder="1" applyAlignment="1" applyProtection="1">
      <alignment horizontal="center" vertical="center" wrapText="1" readingOrder="1"/>
      <protection locked="0"/>
    </xf>
    <xf numFmtId="39" fontId="11" fillId="0" borderId="38" xfId="1" applyNumberFormat="1" applyFont="1" applyFill="1" applyBorder="1" applyAlignment="1" applyProtection="1">
      <alignment horizontal="center" vertical="center" wrapText="1" readingOrder="1"/>
      <protection locked="0"/>
    </xf>
    <xf numFmtId="39" fontId="11" fillId="0" borderId="24" xfId="1" applyNumberFormat="1" applyFont="1" applyFill="1" applyBorder="1" applyAlignment="1" applyProtection="1">
      <alignment horizontal="center" vertical="center" wrapText="1" readingOrder="1"/>
      <protection locked="0"/>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22" fillId="0" borderId="35" xfId="0" applyFont="1" applyBorder="1" applyAlignment="1" applyProtection="1">
      <alignment horizontal="left" vertical="center" wrapText="1"/>
      <protection locked="0"/>
    </xf>
    <xf numFmtId="0" fontId="22" fillId="0" borderId="36" xfId="0" applyFont="1" applyBorder="1" applyAlignment="1" applyProtection="1">
      <alignment horizontal="left" vertical="center" wrapText="1"/>
      <protection locked="0"/>
    </xf>
    <xf numFmtId="0" fontId="22" fillId="0" borderId="37" xfId="0" applyFont="1" applyBorder="1" applyAlignment="1" applyProtection="1">
      <alignment horizontal="left" vertical="center" wrapText="1"/>
      <protection locked="0"/>
    </xf>
    <xf numFmtId="0" fontId="19" fillId="0" borderId="0" xfId="0" applyFont="1" applyAlignment="1">
      <alignment horizontal="left" vertical="center" wrapText="1"/>
    </xf>
    <xf numFmtId="0" fontId="24" fillId="0" borderId="0" xfId="0" applyFont="1" applyAlignment="1" applyProtection="1">
      <alignment horizontal="left" vertical="center" wrapText="1"/>
      <protection locked="0"/>
    </xf>
    <xf numFmtId="0" fontId="24" fillId="0" borderId="18" xfId="0" applyFont="1" applyBorder="1" applyAlignment="1" applyProtection="1">
      <alignment horizontal="left" vertical="center" wrapText="1"/>
      <protection locked="0"/>
    </xf>
    <xf numFmtId="39" fontId="11" fillId="0" borderId="27" xfId="1" applyNumberFormat="1" applyFont="1" applyFill="1" applyBorder="1" applyAlignment="1" applyProtection="1">
      <alignment horizontal="center" vertical="center" wrapText="1" readingOrder="1"/>
      <protection locked="0"/>
    </xf>
    <xf numFmtId="39" fontId="11" fillId="0" borderId="28" xfId="1" applyNumberFormat="1" applyFont="1" applyFill="1" applyBorder="1" applyAlignment="1" applyProtection="1">
      <alignment horizontal="center" vertical="center" wrapText="1" readingOrder="1"/>
      <protection locked="0"/>
    </xf>
    <xf numFmtId="10" fontId="11" fillId="7" borderId="28" xfId="2" applyNumberFormat="1" applyFont="1" applyFill="1" applyBorder="1" applyAlignment="1" applyProtection="1">
      <alignment horizontal="center" vertical="center" wrapText="1" readingOrder="1"/>
    </xf>
    <xf numFmtId="10" fontId="11" fillId="7" borderId="29" xfId="2" applyNumberFormat="1" applyFont="1" applyFill="1" applyBorder="1" applyAlignment="1" applyProtection="1">
      <alignment horizontal="center" vertical="center" wrapText="1" readingOrder="1"/>
    </xf>
  </cellXfs>
  <cellStyles count="4">
    <cellStyle name="Millares" xfId="1" builtinId="3"/>
    <cellStyle name="Normal" xfId="0" builtinId="0"/>
    <cellStyle name="Normal 2 2 3" xfId="3"/>
    <cellStyle name="Porcentaje" xfId="2" builtinId="5"/>
  </cellStyles>
  <dxfs count="15">
    <dxf>
      <font>
        <b val="0"/>
        <i val="0"/>
        <strike val="0"/>
        <condense val="0"/>
        <extend val="0"/>
        <outline val="0"/>
        <shadow val="0"/>
        <u val="none"/>
        <vertAlign val="baseline"/>
        <sz val="9"/>
        <color auto="1"/>
        <name val="Calibri"/>
        <scheme val="none"/>
      </font>
      <numFmt numFmtId="168"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7"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7"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3" name="Imagen 2">
          <a:extLst>
            <a:ext uri="{FF2B5EF4-FFF2-40B4-BE49-F238E27FC236}">
              <a16:creationId xmlns:a16="http://schemas.microsoft.com/office/drawing/2014/main" xmlns="" id="{C98A8C8D-83DC-49CF-993B-AE19E4BF8865}"/>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sheetName val="Historial de Cambios"/>
      <sheetName val="Validacion datos"/>
    </sheetNames>
    <sheetDataSet>
      <sheetData sheetId="0" refreshError="1"/>
      <sheetData sheetId="1" refreshError="1"/>
      <sheetData sheetId="2" refreshError="1">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D13" t="str">
            <v>1.3.2</v>
          </cell>
          <cell r="E13" t="str">
            <v>Promover la consolidación del sistema electoral y de partidos políticos para garantizar la actuación responsable, democrática y transparente de los actores e instituciones del sistema político</v>
          </cell>
        </row>
        <row r="14">
          <cell r="D14" t="str">
            <v>1.3.3</v>
          </cell>
          <cell r="E14" t="str">
            <v>Fortalecer las capacidades de control y fiscalización del Congreso Nacional para proteger los recursos públicos y asegurar su uso eficiente, eficaz y transparente</v>
          </cell>
        </row>
        <row r="15">
          <cell r="D15" t="str">
            <v>1.4.1</v>
          </cell>
          <cell r="E15" t="str">
            <v>Garantizar la defensa de los intereses nacionales en los espacios terrestre, marítimo y aéreo</v>
          </cell>
        </row>
        <row r="16">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D17" t="str">
            <v>2.1.1</v>
          </cell>
          <cell r="E17" t="str">
            <v>Implantar y garantizar un sistema educativo nacional de calidad</v>
          </cell>
        </row>
        <row r="18">
          <cell r="D18" t="str">
            <v>2.1.2</v>
          </cell>
          <cell r="E18" t="str">
            <v>Universalizar la educación desde el nivel inicial hasta completar el nivel medio</v>
          </cell>
        </row>
        <row r="19">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D20" t="str">
            <v>2.2.2</v>
          </cell>
          <cell r="E20" t="str">
            <v>Universalizar el aseguramiento en salud para garantizar el acceso a servicios de salud y reducir el gasto de bolsillo</v>
          </cell>
        </row>
        <row r="21">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D22" t="str">
            <v>2.3.1</v>
          </cell>
          <cell r="E22" t="str">
            <v>Construir una cultura de igualdad y equidad entre hombres y mujeres</v>
          </cell>
        </row>
        <row r="23">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D24" t="str">
            <v>2.3.3</v>
          </cell>
          <cell r="E24" t="str">
            <v>Disminuir la pobreza mediante un efectivo y eficiente sistema de protección social, que tome en cuenta las necesidades y vulnerabilidades a lo largo del ciclo de vida</v>
          </cell>
        </row>
        <row r="25">
          <cell r="D25" t="str">
            <v>2.3.4</v>
          </cell>
          <cell r="E25" t="str">
            <v>Proteger a los niños, niñas, adolescentes y jóvenes desde la primera infancia para propiciar su desarrollo integral e inclusión social</v>
          </cell>
        </row>
        <row r="26">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id="1" name="Tabla1" displayName="Tabla1" ref="A28:J30" totalsRowShown="0" headerRowDxfId="14" dataDxfId="12" headerRowBorderDxfId="13" tableBorderDxfId="11" totalsRowBorderDxfId="10">
  <tableColumns count="10">
    <tableColumn id="1" name="Producto" dataDxfId="9"/>
    <tableColumn id="2" name="Indicador" dataDxfId="8"/>
    <tableColumn id="3" name="Física_x000a_(A)" dataDxfId="7"/>
    <tableColumn id="4" name="Financiera_x000a_(B)" dataDxfId="6"/>
    <tableColumn id="9" name="Física_x000a_(C)" dataDxfId="5"/>
    <tableColumn id="10" name="Financiera_x000a_(D)" dataDxfId="4"/>
    <tableColumn id="5" name="Física _x000a_(E)" dataDxfId="3"/>
    <tableColumn id="6" name="Financiera _x000a_ (F)" dataDxfId="2"/>
    <tableColumn id="7" name="Física _x000a_(%)_x000a_ G=E/C" dataDxfId="1" dataCellStyle="Porcentaje">
      <calculatedColumnFormula>IF(G29&gt;0,G29/C29,0)</calculatedColumnFormula>
    </tableColumn>
    <tableColumn id="8" name="Financiero _x000a_(%) _x000a_H=F/D" dataDxfId="0">
      <calculatedColumnFormula>IF(H29&gt;0,H29/D29,0)</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1"/>
  <sheetViews>
    <sheetView tabSelected="1" zoomScaleNormal="100" workbookViewId="0">
      <selection activeCell="A41" sqref="A41:J41"/>
    </sheetView>
  </sheetViews>
  <sheetFormatPr baseColWidth="10" defaultRowHeight="15" x14ac:dyDescent="0.25"/>
  <cols>
    <col min="1" max="1" width="24.5703125" style="6" customWidth="1"/>
    <col min="2" max="10" width="12.7109375" style="6" customWidth="1"/>
    <col min="11" max="11" width="11.42578125" style="6"/>
  </cols>
  <sheetData>
    <row r="1" spans="1:11" ht="21.75" thickBot="1" x14ac:dyDescent="0.3">
      <c r="A1" s="23"/>
      <c r="B1" s="47" t="s">
        <v>52</v>
      </c>
      <c r="C1" s="48"/>
      <c r="D1" s="48"/>
      <c r="E1" s="48"/>
      <c r="F1" s="48"/>
      <c r="G1" s="48"/>
      <c r="H1" s="48"/>
      <c r="I1" s="48"/>
      <c r="J1" s="49"/>
      <c r="K1" s="1"/>
    </row>
    <row r="2" spans="1:11" ht="21.75" thickBot="1" x14ac:dyDescent="0.3">
      <c r="A2" s="24"/>
      <c r="B2" s="50" t="s">
        <v>0</v>
      </c>
      <c r="C2" s="51"/>
      <c r="D2" s="50" t="s">
        <v>1</v>
      </c>
      <c r="E2" s="51"/>
      <c r="F2" s="51"/>
      <c r="G2" s="51"/>
      <c r="H2" s="52"/>
      <c r="I2" s="2" t="s">
        <v>2</v>
      </c>
      <c r="J2" s="3" t="s">
        <v>3</v>
      </c>
      <c r="K2" s="1"/>
    </row>
    <row r="3" spans="1:11" ht="21.75" thickBot="1" x14ac:dyDescent="0.3">
      <c r="A3" s="25"/>
      <c r="B3" s="53" t="s">
        <v>4</v>
      </c>
      <c r="C3" s="54"/>
      <c r="D3" s="53"/>
      <c r="E3" s="54"/>
      <c r="F3" s="54"/>
      <c r="G3" s="54"/>
      <c r="H3" s="55"/>
      <c r="I3" s="29">
        <v>45565</v>
      </c>
      <c r="J3" s="30"/>
      <c r="K3" s="1"/>
    </row>
    <row r="4" spans="1:11" ht="0.75" customHeight="1" x14ac:dyDescent="0.25">
      <c r="A4" s="56"/>
      <c r="B4" s="57"/>
      <c r="C4" s="57"/>
      <c r="D4" s="58"/>
      <c r="E4" s="58"/>
      <c r="F4" s="58"/>
      <c r="G4" s="58"/>
      <c r="H4" s="58"/>
      <c r="I4" s="57"/>
      <c r="J4" s="59"/>
      <c r="K4" s="1"/>
    </row>
    <row r="5" spans="1:11" ht="3" hidden="1" customHeight="1" x14ac:dyDescent="0.25">
      <c r="A5" s="38"/>
      <c r="B5" s="39"/>
      <c r="C5" s="39"/>
      <c r="D5" s="39"/>
      <c r="E5" s="39"/>
      <c r="F5" s="39"/>
      <c r="G5" s="39"/>
      <c r="H5" s="39"/>
      <c r="I5" s="39"/>
      <c r="J5" s="40"/>
      <c r="K5" s="1"/>
    </row>
    <row r="6" spans="1:11" ht="15.75" x14ac:dyDescent="0.25">
      <c r="A6" s="41" t="s">
        <v>5</v>
      </c>
      <c r="B6" s="42"/>
      <c r="C6" s="42"/>
      <c r="D6" s="42"/>
      <c r="E6" s="42"/>
      <c r="F6" s="42"/>
      <c r="G6" s="42"/>
      <c r="H6" s="42"/>
      <c r="I6" s="42"/>
      <c r="J6" s="43"/>
      <c r="K6" s="1"/>
    </row>
    <row r="7" spans="1:11" ht="15.75" x14ac:dyDescent="0.25">
      <c r="A7" s="44" t="s">
        <v>6</v>
      </c>
      <c r="B7" s="45"/>
      <c r="C7" s="45"/>
      <c r="D7" s="45"/>
      <c r="E7" s="45"/>
      <c r="F7" s="45"/>
      <c r="G7" s="45"/>
      <c r="H7" s="45"/>
      <c r="I7" s="45"/>
      <c r="J7" s="46"/>
      <c r="K7" s="1"/>
    </row>
    <row r="8" spans="1:11" ht="15" customHeight="1" x14ac:dyDescent="0.25">
      <c r="A8" s="4" t="s">
        <v>7</v>
      </c>
      <c r="B8" s="60" t="s">
        <v>53</v>
      </c>
      <c r="C8" s="61"/>
      <c r="D8" s="61"/>
      <c r="E8" s="61"/>
      <c r="F8" s="61"/>
      <c r="G8" s="61"/>
      <c r="H8" s="61"/>
      <c r="I8" s="61"/>
      <c r="J8" s="62"/>
      <c r="K8" s="1"/>
    </row>
    <row r="9" spans="1:11" ht="15" customHeight="1" x14ac:dyDescent="0.25">
      <c r="A9" s="26" t="s">
        <v>36</v>
      </c>
      <c r="B9" s="60" t="s">
        <v>54</v>
      </c>
      <c r="C9" s="61"/>
      <c r="D9" s="61"/>
      <c r="E9" s="61"/>
      <c r="F9" s="61"/>
      <c r="G9" s="61"/>
      <c r="H9" s="61"/>
      <c r="I9" s="61"/>
      <c r="J9" s="62"/>
      <c r="K9" s="1"/>
    </row>
    <row r="10" spans="1:11" ht="15" customHeight="1" x14ac:dyDescent="0.25">
      <c r="A10" s="26" t="s">
        <v>37</v>
      </c>
      <c r="B10" s="60" t="s">
        <v>55</v>
      </c>
      <c r="C10" s="61"/>
      <c r="D10" s="61"/>
      <c r="E10" s="61"/>
      <c r="F10" s="61"/>
      <c r="G10" s="61"/>
      <c r="H10" s="61"/>
      <c r="I10" s="61"/>
      <c r="J10" s="62"/>
      <c r="K10" s="1"/>
    </row>
    <row r="11" spans="1:11" ht="31.5" customHeight="1" x14ac:dyDescent="0.25">
      <c r="A11" s="4" t="s">
        <v>8</v>
      </c>
      <c r="B11" s="63" t="s">
        <v>56</v>
      </c>
      <c r="C11" s="63"/>
      <c r="D11" s="63"/>
      <c r="E11" s="63"/>
      <c r="F11" s="63"/>
      <c r="G11" s="63"/>
      <c r="H11" s="63"/>
      <c r="I11" s="63"/>
      <c r="J11" s="64"/>
    </row>
    <row r="12" spans="1:11" ht="23.25" customHeight="1" x14ac:dyDescent="0.25">
      <c r="A12" s="4" t="s">
        <v>9</v>
      </c>
      <c r="B12" s="65" t="s">
        <v>57</v>
      </c>
      <c r="C12" s="65"/>
      <c r="D12" s="65"/>
      <c r="E12" s="65"/>
      <c r="F12" s="65"/>
      <c r="G12" s="65"/>
      <c r="H12" s="65"/>
      <c r="I12" s="65"/>
      <c r="J12" s="66"/>
    </row>
    <row r="13" spans="1:11" ht="15.75" x14ac:dyDescent="0.25">
      <c r="A13" s="41" t="s">
        <v>10</v>
      </c>
      <c r="B13" s="42"/>
      <c r="C13" s="42"/>
      <c r="D13" s="42"/>
      <c r="E13" s="42"/>
      <c r="F13" s="42"/>
      <c r="G13" s="42"/>
      <c r="H13" s="42"/>
      <c r="I13" s="42"/>
      <c r="J13" s="43"/>
    </row>
    <row r="14" spans="1:11" ht="27.75" customHeight="1" x14ac:dyDescent="0.25">
      <c r="A14" s="4" t="s">
        <v>11</v>
      </c>
      <c r="B14" s="27">
        <v>2</v>
      </c>
      <c r="C14" s="37" t="str">
        <f>IFERROR(VLOOKUP(B14,'[1]Validacion datos'!A2:B5,2,FALSE),"")</f>
        <v>DESARROLLO SOCIAL</v>
      </c>
      <c r="D14" s="37"/>
      <c r="E14" s="37"/>
      <c r="F14" s="37"/>
      <c r="G14" s="37"/>
      <c r="H14" s="37"/>
      <c r="I14" s="37"/>
      <c r="J14" s="37"/>
    </row>
    <row r="15" spans="1:11" ht="26.25" customHeight="1" x14ac:dyDescent="0.25">
      <c r="A15" s="4" t="s">
        <v>12</v>
      </c>
      <c r="B15" s="7" t="s">
        <v>67</v>
      </c>
      <c r="C15" s="37" t="s">
        <v>66</v>
      </c>
      <c r="D15" s="37"/>
      <c r="E15" s="37"/>
      <c r="F15" s="37"/>
      <c r="G15" s="37"/>
      <c r="H15" s="37"/>
      <c r="I15" s="37"/>
      <c r="J15" s="37"/>
    </row>
    <row r="16" spans="1:11" ht="23.25" customHeight="1" x14ac:dyDescent="0.25">
      <c r="A16" s="4" t="s">
        <v>13</v>
      </c>
      <c r="B16" s="8" t="s">
        <v>58</v>
      </c>
      <c r="C16" s="67" t="str">
        <f>IFERROR(VLOOKUP(B16,'[1]Validacion datos'!D8:E64,2,FALSE),"")</f>
        <v>Garantizar el derecho de la población al acceso a un modelo de atención integral, con calidad y calidez, que privilegie la promoción de la salud y la prevención de la enfermedad, mediante la consolidación del Sistema Nacional de Salud</v>
      </c>
      <c r="D16" s="67"/>
      <c r="E16" s="67"/>
      <c r="F16" s="67"/>
      <c r="G16" s="67"/>
      <c r="H16" s="67"/>
      <c r="I16" s="67"/>
      <c r="J16" s="67"/>
    </row>
    <row r="17" spans="1:12" ht="15.75" x14ac:dyDescent="0.25">
      <c r="A17" s="41" t="s">
        <v>14</v>
      </c>
      <c r="B17" s="42"/>
      <c r="C17" s="42"/>
      <c r="D17" s="42"/>
      <c r="E17" s="42"/>
      <c r="F17" s="42"/>
      <c r="G17" s="42"/>
      <c r="H17" s="42"/>
      <c r="I17" s="42"/>
      <c r="J17" s="43"/>
    </row>
    <row r="18" spans="1:12" ht="18.75" customHeight="1" x14ac:dyDescent="0.25">
      <c r="A18" s="4" t="s">
        <v>15</v>
      </c>
      <c r="B18" s="65" t="s">
        <v>59</v>
      </c>
      <c r="C18" s="65"/>
      <c r="D18" s="65"/>
      <c r="E18" s="65"/>
      <c r="F18" s="65"/>
      <c r="G18" s="65"/>
      <c r="H18" s="65"/>
      <c r="I18" s="65"/>
      <c r="J18" s="66"/>
    </row>
    <row r="19" spans="1:12" ht="30" customHeight="1" x14ac:dyDescent="0.25">
      <c r="A19" s="9" t="s">
        <v>16</v>
      </c>
      <c r="B19" s="65" t="s">
        <v>60</v>
      </c>
      <c r="C19" s="65"/>
      <c r="D19" s="65"/>
      <c r="E19" s="65"/>
      <c r="F19" s="65"/>
      <c r="G19" s="65"/>
      <c r="H19" s="65"/>
      <c r="I19" s="65"/>
      <c r="J19" s="66"/>
    </row>
    <row r="20" spans="1:12" ht="24.75" customHeight="1" x14ac:dyDescent="0.25">
      <c r="A20" s="9" t="s">
        <v>17</v>
      </c>
      <c r="B20" s="65" t="s">
        <v>61</v>
      </c>
      <c r="C20" s="65"/>
      <c r="D20" s="65"/>
      <c r="E20" s="65"/>
      <c r="F20" s="65"/>
      <c r="G20" s="65"/>
      <c r="H20" s="65"/>
      <c r="I20" s="65"/>
      <c r="J20" s="66"/>
    </row>
    <row r="21" spans="1:12" ht="24" customHeight="1" x14ac:dyDescent="0.25">
      <c r="A21" s="9" t="s">
        <v>38</v>
      </c>
      <c r="B21" s="65" t="s">
        <v>62</v>
      </c>
      <c r="C21" s="65"/>
      <c r="D21" s="65"/>
      <c r="E21" s="65"/>
      <c r="F21" s="65"/>
      <c r="G21" s="65"/>
      <c r="H21" s="65"/>
      <c r="I21" s="65"/>
      <c r="J21" s="66"/>
      <c r="K21" s="1"/>
    </row>
    <row r="22" spans="1:12" ht="15.75" x14ac:dyDescent="0.25">
      <c r="A22" s="41" t="s">
        <v>18</v>
      </c>
      <c r="B22" s="42"/>
      <c r="C22" s="42"/>
      <c r="D22" s="42"/>
      <c r="E22" s="42"/>
      <c r="F22" s="42"/>
      <c r="G22" s="42"/>
      <c r="H22" s="42"/>
      <c r="I22" s="42"/>
      <c r="J22" s="43"/>
    </row>
    <row r="23" spans="1:12" ht="15.75" x14ac:dyDescent="0.25">
      <c r="A23" s="44" t="s">
        <v>19</v>
      </c>
      <c r="B23" s="45"/>
      <c r="C23" s="45"/>
      <c r="D23" s="45"/>
      <c r="E23" s="45"/>
      <c r="F23" s="45"/>
      <c r="G23" s="45"/>
      <c r="H23" s="45"/>
      <c r="I23" s="45"/>
      <c r="J23" s="46"/>
      <c r="K23" s="1"/>
    </row>
    <row r="24" spans="1:12" ht="15" customHeight="1" x14ac:dyDescent="0.25">
      <c r="A24" s="68" t="s">
        <v>20</v>
      </c>
      <c r="B24" s="69"/>
      <c r="C24" s="70" t="s">
        <v>21</v>
      </c>
      <c r="D24" s="72"/>
      <c r="E24" s="72"/>
      <c r="F24" s="72" t="s">
        <v>22</v>
      </c>
      <c r="G24" s="72"/>
      <c r="H24" s="69"/>
      <c r="I24" s="70" t="s">
        <v>23</v>
      </c>
      <c r="J24" s="71"/>
    </row>
    <row r="25" spans="1:12" x14ac:dyDescent="0.25">
      <c r="A25" s="88" t="s">
        <v>69</v>
      </c>
      <c r="B25" s="89"/>
      <c r="C25" s="76" t="s">
        <v>69</v>
      </c>
      <c r="D25" s="77"/>
      <c r="E25" s="78"/>
      <c r="F25" s="76" t="s">
        <v>76</v>
      </c>
      <c r="G25" s="77"/>
      <c r="H25" s="78"/>
      <c r="I25" s="90" t="s">
        <v>71</v>
      </c>
      <c r="J25" s="91"/>
    </row>
    <row r="26" spans="1:12" ht="15.75" x14ac:dyDescent="0.25">
      <c r="A26" s="44" t="s">
        <v>24</v>
      </c>
      <c r="B26" s="45"/>
      <c r="C26" s="45"/>
      <c r="D26" s="45"/>
      <c r="E26" s="45"/>
      <c r="F26" s="45"/>
      <c r="G26" s="45"/>
      <c r="H26" s="45"/>
      <c r="I26" s="45"/>
      <c r="J26" s="46"/>
      <c r="K26" s="1"/>
    </row>
    <row r="27" spans="1:12" x14ac:dyDescent="0.25">
      <c r="A27" s="5"/>
      <c r="B27"/>
      <c r="C27" s="73" t="s">
        <v>51</v>
      </c>
      <c r="D27" s="74"/>
      <c r="E27" s="73" t="s">
        <v>49</v>
      </c>
      <c r="F27" s="74"/>
      <c r="G27" s="73" t="s">
        <v>50</v>
      </c>
      <c r="H27" s="73"/>
      <c r="I27" s="73" t="s">
        <v>25</v>
      </c>
      <c r="J27" s="75"/>
    </row>
    <row r="28" spans="1:12" ht="38.25" x14ac:dyDescent="0.25">
      <c r="A28" s="10" t="s">
        <v>26</v>
      </c>
      <c r="B28" s="11" t="s">
        <v>27</v>
      </c>
      <c r="C28" s="11" t="s">
        <v>39</v>
      </c>
      <c r="D28" s="11" t="s">
        <v>40</v>
      </c>
      <c r="E28" s="11" t="s">
        <v>43</v>
      </c>
      <c r="F28" s="11" t="s">
        <v>44</v>
      </c>
      <c r="G28" s="11" t="s">
        <v>45</v>
      </c>
      <c r="H28" s="11" t="s">
        <v>46</v>
      </c>
      <c r="I28" s="11" t="s">
        <v>47</v>
      </c>
      <c r="J28" s="12" t="s">
        <v>48</v>
      </c>
    </row>
    <row r="29" spans="1:12" ht="48" x14ac:dyDescent="0.25">
      <c r="A29" s="13" t="s">
        <v>65</v>
      </c>
      <c r="B29" s="14" t="s">
        <v>64</v>
      </c>
      <c r="C29" s="34" t="s">
        <v>68</v>
      </c>
      <c r="D29" s="35" t="s">
        <v>69</v>
      </c>
      <c r="E29" s="34" t="s">
        <v>72</v>
      </c>
      <c r="F29" s="36" t="s">
        <v>73</v>
      </c>
      <c r="G29" s="32" t="s">
        <v>75</v>
      </c>
      <c r="H29" s="36" t="s">
        <v>74</v>
      </c>
      <c r="I29" s="15" t="s">
        <v>70</v>
      </c>
      <c r="J29" s="16" t="s">
        <v>71</v>
      </c>
    </row>
    <row r="30" spans="1:12" ht="13.5" customHeight="1" x14ac:dyDescent="0.25">
      <c r="A30" s="17"/>
      <c r="B30" s="18"/>
      <c r="C30" s="19"/>
      <c r="D30" s="20"/>
      <c r="E30" s="20"/>
      <c r="F30" s="20"/>
      <c r="G30" s="21"/>
      <c r="H30" s="20"/>
      <c r="I30" s="15">
        <f>IF(G30&gt;0,G30/C30,0)</f>
        <v>0</v>
      </c>
      <c r="J30" s="16">
        <f>IF(H30&gt;0,H30/D30,0)</f>
        <v>0</v>
      </c>
      <c r="L30" s="31"/>
    </row>
    <row r="31" spans="1:12" ht="15.75" x14ac:dyDescent="0.25">
      <c r="A31" s="41" t="s">
        <v>28</v>
      </c>
      <c r="B31" s="42"/>
      <c r="C31" s="42"/>
      <c r="D31" s="42"/>
      <c r="E31" s="42"/>
      <c r="F31" s="42"/>
      <c r="G31" s="42"/>
      <c r="H31" s="42"/>
      <c r="I31" s="42"/>
      <c r="J31" s="43"/>
    </row>
    <row r="32" spans="1:12" ht="15.75" x14ac:dyDescent="0.25">
      <c r="A32" s="44" t="s">
        <v>29</v>
      </c>
      <c r="B32" s="45"/>
      <c r="C32" s="45"/>
      <c r="D32" s="45"/>
      <c r="E32" s="45"/>
      <c r="F32" s="45"/>
      <c r="G32" s="45"/>
      <c r="H32" s="45"/>
      <c r="I32" s="45"/>
      <c r="J32" s="46"/>
      <c r="K32" s="1"/>
    </row>
    <row r="33" spans="1:11" ht="12.75" customHeight="1" x14ac:dyDescent="0.25">
      <c r="A33" s="22" t="s">
        <v>30</v>
      </c>
      <c r="B33" s="65" t="s">
        <v>65</v>
      </c>
      <c r="C33" s="65"/>
      <c r="D33" s="65"/>
      <c r="E33" s="65"/>
      <c r="F33" s="65"/>
      <c r="G33" s="65"/>
      <c r="H33" s="65"/>
      <c r="I33" s="65"/>
      <c r="J33" s="66"/>
    </row>
    <row r="34" spans="1:11" ht="14.25" customHeight="1" x14ac:dyDescent="0.25">
      <c r="A34" s="22" t="s">
        <v>31</v>
      </c>
      <c r="B34" s="65" t="s">
        <v>63</v>
      </c>
      <c r="C34" s="65"/>
      <c r="D34" s="65"/>
      <c r="E34" s="65"/>
      <c r="F34" s="65"/>
      <c r="G34" s="65"/>
      <c r="H34" s="65"/>
      <c r="I34" s="65"/>
      <c r="J34" s="66"/>
    </row>
    <row r="35" spans="1:11" ht="128.25" customHeight="1" x14ac:dyDescent="0.25">
      <c r="A35" s="22" t="s">
        <v>32</v>
      </c>
      <c r="B35" s="65" t="s">
        <v>78</v>
      </c>
      <c r="C35" s="65"/>
      <c r="D35" s="65"/>
      <c r="E35" s="65"/>
      <c r="F35" s="65"/>
      <c r="G35" s="65"/>
      <c r="H35" s="65"/>
      <c r="I35" s="65"/>
      <c r="J35" s="66"/>
    </row>
    <row r="36" spans="1:11" ht="252" customHeight="1" x14ac:dyDescent="0.25">
      <c r="A36" s="33" t="s">
        <v>33</v>
      </c>
      <c r="B36" s="86" t="s">
        <v>77</v>
      </c>
      <c r="C36" s="86"/>
      <c r="D36" s="86"/>
      <c r="E36" s="86"/>
      <c r="F36" s="86"/>
      <c r="G36" s="86"/>
      <c r="H36" s="86"/>
      <c r="I36" s="86"/>
      <c r="J36" s="87"/>
    </row>
    <row r="37" spans="1:11" ht="12" customHeight="1" x14ac:dyDescent="0.25">
      <c r="A37" s="41" t="s">
        <v>34</v>
      </c>
      <c r="B37" s="42"/>
      <c r="C37" s="42"/>
      <c r="D37" s="42"/>
      <c r="E37" s="42"/>
      <c r="F37" s="42"/>
      <c r="G37" s="42"/>
      <c r="H37" s="42"/>
      <c r="I37" s="42"/>
      <c r="J37" s="43"/>
    </row>
    <row r="38" spans="1:11" ht="12" customHeight="1" x14ac:dyDescent="0.25">
      <c r="A38" s="79" t="s">
        <v>35</v>
      </c>
      <c r="B38" s="80"/>
      <c r="C38" s="80"/>
      <c r="D38" s="80"/>
      <c r="E38" s="80"/>
      <c r="F38" s="80"/>
      <c r="G38" s="80"/>
      <c r="H38" s="80"/>
      <c r="I38" s="80"/>
      <c r="J38" s="81"/>
      <c r="K38" s="1"/>
    </row>
    <row r="39" spans="1:11" ht="13.5" customHeight="1" x14ac:dyDescent="0.25">
      <c r="A39" s="82" t="s">
        <v>41</v>
      </c>
      <c r="B39" s="83"/>
      <c r="C39" s="83"/>
      <c r="D39" s="83"/>
      <c r="E39" s="83"/>
      <c r="F39" s="83"/>
      <c r="G39" s="83"/>
      <c r="H39" s="83"/>
      <c r="I39" s="83"/>
      <c r="J39" s="84"/>
    </row>
    <row r="40" spans="1:11" ht="27.75" hidden="1" customHeight="1" x14ac:dyDescent="0.25">
      <c r="A40" s="28"/>
      <c r="B40" s="28"/>
      <c r="C40" s="28"/>
      <c r="D40" s="28"/>
      <c r="E40" s="28"/>
      <c r="F40" s="28"/>
      <c r="G40" s="28"/>
      <c r="H40" s="28"/>
      <c r="I40" s="28"/>
      <c r="J40" s="28"/>
    </row>
    <row r="41" spans="1:11" ht="11.25" customHeight="1" x14ac:dyDescent="0.25">
      <c r="A41" s="85" t="s">
        <v>42</v>
      </c>
      <c r="B41" s="85"/>
      <c r="C41" s="85"/>
      <c r="D41" s="85"/>
      <c r="E41" s="85"/>
      <c r="F41" s="85"/>
      <c r="G41" s="85"/>
      <c r="H41" s="85"/>
      <c r="I41" s="85"/>
      <c r="J41" s="85"/>
    </row>
  </sheetData>
  <mergeCells count="48">
    <mergeCell ref="A37:J37"/>
    <mergeCell ref="A38:J38"/>
    <mergeCell ref="A39:J39"/>
    <mergeCell ref="A41:J41"/>
    <mergeCell ref="B9:J9"/>
    <mergeCell ref="B10:J10"/>
    <mergeCell ref="B21:J21"/>
    <mergeCell ref="A31:J31"/>
    <mergeCell ref="A32:J32"/>
    <mergeCell ref="B33:J33"/>
    <mergeCell ref="B34:J34"/>
    <mergeCell ref="B35:J35"/>
    <mergeCell ref="B36:J36"/>
    <mergeCell ref="A25:B25"/>
    <mergeCell ref="I25:J25"/>
    <mergeCell ref="A26:J26"/>
    <mergeCell ref="C27:D27"/>
    <mergeCell ref="G27:H27"/>
    <mergeCell ref="I27:J27"/>
    <mergeCell ref="C25:E25"/>
    <mergeCell ref="F25:H25"/>
    <mergeCell ref="E27:F27"/>
    <mergeCell ref="A22:J22"/>
    <mergeCell ref="A23:J23"/>
    <mergeCell ref="A24:B24"/>
    <mergeCell ref="I24:J24"/>
    <mergeCell ref="C24:E24"/>
    <mergeCell ref="F24:H24"/>
    <mergeCell ref="C16:J16"/>
    <mergeCell ref="A17:J17"/>
    <mergeCell ref="B18:J18"/>
    <mergeCell ref="B19:J19"/>
    <mergeCell ref="B20:J20"/>
    <mergeCell ref="C15:J15"/>
    <mergeCell ref="A5:J5"/>
    <mergeCell ref="A6:J6"/>
    <mergeCell ref="A7:J7"/>
    <mergeCell ref="B1:J1"/>
    <mergeCell ref="B2:C2"/>
    <mergeCell ref="D2:H2"/>
    <mergeCell ref="B3:C3"/>
    <mergeCell ref="D3:H3"/>
    <mergeCell ref="A4:J4"/>
    <mergeCell ref="B8:J8"/>
    <mergeCell ref="B11:J11"/>
    <mergeCell ref="B12:J12"/>
    <mergeCell ref="A13:J13"/>
    <mergeCell ref="C14:J14"/>
  </mergeCells>
  <phoneticPr fontId="23" type="noConversion"/>
  <dataValidations xWindow="585" yWindow="528" count="16">
    <dataValidation allowBlank="1" showInputMessage="1" showErrorMessage="1" prompt="Monto ejecutado en el trimestre" sqref="H28:H30"/>
    <dataValidation allowBlank="1" showInputMessage="1" showErrorMessage="1" prompt="Meta alcanzada en el trimestre" sqref="G28:G30"/>
    <dataValidation allowBlank="1" showInputMessage="1" showErrorMessage="1" prompt="Monto presupuestado para el producto" sqref="D28:D30 F28:F30 E30"/>
    <dataValidation allowBlank="1" showInputMessage="1" showErrorMessage="1" prompt="Meta anual del indicador" sqref="C28:C30 E28:E29"/>
    <dataValidation allowBlank="1" showInputMessage="1" showErrorMessage="1" prompt="Nombre del indicador" sqref="B28:B30"/>
    <dataValidation allowBlank="1" showInputMessage="1" showErrorMessage="1" prompt="Nombre de cada producto" sqref="A28:A30"/>
    <dataValidation allowBlank="1" showInputMessage="1" showErrorMessage="1" prompt="¿En qué consiste el programa?" sqref="B19:J19"/>
    <dataValidation allowBlank="1" showInputMessage="1" showErrorMessage="1" prompt="Presupuesto del programa" sqref="A25:C25 F25"/>
    <dataValidation allowBlank="1" showInputMessage="1" showErrorMessage="1" prompt="Oportunidades de mejora identificadas" sqref="A39:J40"/>
    <dataValidation allowBlank="1" showInputMessage="1" showErrorMessage="1" prompt="De existir desvío, explicar razones." sqref="B36:J36"/>
    <dataValidation allowBlank="1" showInputMessage="1" showErrorMessage="1" prompt="1. Describir lo plasmado en el presupuesto_x000a_2. Describir lo alcanzado en términos financieros y de producción " sqref="B35:J35"/>
    <dataValidation allowBlank="1" showInputMessage="1" showErrorMessage="1" prompt="¿En qué consiste el producto? su objetivo" sqref="B34:J34"/>
    <dataValidation allowBlank="1" showInputMessage="1" showErrorMessage="1" prompt="Nombre del producto" sqref="B33"/>
    <dataValidation allowBlank="1" showInputMessage="1" showErrorMessage="1" prompt="¿A quién va dirigido el programa?, ¿qué característica tiene esta población que requiere ser beneficiada?" sqref="B20:J20"/>
    <dataValidation allowBlank="1" showInputMessage="1" prompt="Nombre del capítulo" sqref="B8:J10"/>
    <dataValidation allowBlank="1" sqref="A8"/>
  </dataValidations>
  <pageMargins left="0.70866141732283472" right="0.70866141732283472" top="0.74803149606299213" bottom="0.74803149606299213" header="0.31496062992125984" footer="0.31496062992125984"/>
  <pageSetup scale="64" fitToHeight="2" orientation="portrait" r:id="rId1"/>
  <ignoredErrors>
    <ignoredError sqref="J30" unlockedFormula="1"/>
  </ignoredErrors>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Aristina Familia</cp:lastModifiedBy>
  <cp:lastPrinted>2024-10-11T15:28:39Z</cp:lastPrinted>
  <dcterms:created xsi:type="dcterms:W3CDTF">2021-03-22T15:50:10Z</dcterms:created>
  <dcterms:modified xsi:type="dcterms:W3CDTF">2024-12-10T14:41:48Z</dcterms:modified>
</cp:coreProperties>
</file>