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misión de nóminas julio 2025\"/>
    </mc:Choice>
  </mc:AlternateContent>
  <bookViews>
    <workbookView xWindow="0" yWindow="0" windowWidth="19200" windowHeight="111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M23" i="1"/>
  <c r="O23" i="1" s="1"/>
  <c r="K37" i="1" l="1"/>
  <c r="M12" i="1" l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1" i="1"/>
  <c r="M39" i="1" l="1"/>
  <c r="O37" i="1"/>
  <c r="N39" i="1"/>
  <c r="J39" i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20" i="1"/>
  <c r="O20" i="1" s="1"/>
  <c r="K21" i="1"/>
  <c r="O21" i="1" s="1"/>
  <c r="K22" i="1"/>
  <c r="O22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8" i="1"/>
  <c r="O38" i="1" s="1"/>
  <c r="K11" i="1"/>
  <c r="L39" i="1"/>
  <c r="K39" i="1" l="1"/>
  <c r="O11" i="1"/>
  <c r="O39" i="1" s="1"/>
  <c r="D5" i="1"/>
</calcChain>
</file>

<file path=xl/sharedStrings.xml><?xml version="1.0" encoding="utf-8"?>
<sst xmlns="http://schemas.openxmlformats.org/spreadsheetml/2006/main" count="206" uniqueCount="135">
  <si>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</si>
  <si>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</si>
  <si>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</si>
  <si>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</si>
  <si>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</si>
  <si>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</si>
  <si>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</si>
  <si>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</si>
  <si>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</si>
  <si>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</si>
  <si>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</si>
  <si>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</si>
  <si>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</si>
  <si>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</si>
  <si>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</si>
  <si>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</si>
  <si>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</si>
  <si>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</si>
  <si>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</si>
  <si>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</si>
  <si>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</si>
  <si>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</si>
  <si>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</si>
  <si>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</si>
  <si>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</si>
  <si>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</si>
  <si>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</si>
  <si>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</si>
  <si>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</si>
  <si>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</si>
  <si>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</si>
  <si>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</si>
  <si>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</si>
  <si>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</si>
  <si>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</si>
  <si>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</si>
  <si>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</si>
  <si>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</si>
  <si>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</si>
  <si>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</si>
  <si>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</si>
  <si>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</si>
  <si>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</si>
  <si>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</si>
  <si>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</si>
  <si>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</si>
  <si>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</si>
  <si>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</si>
  <si>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</si>
  <si>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</si>
  <si>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</si>
  <si>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</si>
  <si>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</si>
  <si>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</si>
  <si>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</si>
  <si>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</si>
  <si>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</si>
  <si>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</si>
  <si>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</si>
  <si>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</si>
  <si>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</si>
  <si>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</si>
  <si>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</si>
  <si>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</si>
  <si>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</si>
  <si>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</si>
  <si>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</si>
  <si>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</si>
  <si>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</si>
  <si>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</si>
  <si>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</si>
  <si>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</si>
  <si>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</si>
  <si>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</si>
  <si>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</si>
  <si>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</si>
  <si>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</si>
  <si>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</si>
  <si>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</si>
  <si>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</si>
  <si>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</si>
  <si>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</si>
  <si>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</si>
  <si>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</si>
  <si>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</si>
  <si>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</si>
  <si>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</si>
  <si>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</si>
  <si>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</si>
  <si>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</si>
  <si>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</si>
  <si>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</si>
  <si>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</si>
  <si>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</si>
  <si>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</si>
  <si>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</si>
  <si>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</si>
  <si>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</si>
  <si>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</si>
  <si>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</si>
  <si>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</si>
  <si>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</si>
  <si>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</si>
  <si>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</si>
  <si>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</si>
  <si>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</si>
  <si>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</si>
  <si>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</si>
  <si>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</si>
  <si>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</si>
  <si>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</si>
  <si>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</si>
  <si>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</si>
  <si>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</si>
  <si>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</si>
  <si>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</si>
  <si>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</si>
  <si>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</si>
  <si>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</si>
  <si>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</si>
  <si>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</si>
  <si>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</si>
  <si>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</si>
  <si>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</si>
  <si>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</si>
  <si>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</si>
  <si>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</si>
  <si>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</si>
  <si>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</si>
  <si>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</si>
  <si>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</si>
  <si>
    <t>LAURA MARIENI</t>
  </si>
  <si>
    <t>FERNANDEZ FLORENTINO</t>
  </si>
  <si>
    <t>ANESTESIOLOGO PEDIATRA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</si>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</sst>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zoomScale="90" zoomScaleNormal="90" workbookViewId="0">
      <selection activeCell="K30" sqref="K3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134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124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125</v>
      </c>
      <c r="I12" s="38" t="s">
        <v>126</v>
      </c>
      <c r="J12" s="39">
        <v>58000</v>
      </c>
      <c r="K12" s="40">
        <f t="shared" ref="K12:K38" si="0">J12*2.87%</f>
        <v>1664.6</v>
      </c>
      <c r="L12" s="43">
        <v>3110.29</v>
      </c>
      <c r="M12" s="43">
        <f t="shared" ref="M12:M38" si="1">J12*3.04%</f>
        <v>1763.2</v>
      </c>
      <c r="N12" s="43">
        <v>25</v>
      </c>
      <c r="O12" s="43">
        <f t="shared" ref="O12:O38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84</v>
      </c>
      <c r="C14" s="23" t="s">
        <v>85</v>
      </c>
      <c r="D14" s="24" t="s">
        <v>15</v>
      </c>
      <c r="E14" s="46" t="s">
        <v>86</v>
      </c>
      <c r="F14" s="25" t="s">
        <v>34</v>
      </c>
      <c r="G14" s="26" t="s">
        <v>16</v>
      </c>
      <c r="H14" s="27">
        <v>44562</v>
      </c>
      <c r="I14" s="28">
        <v>44567</v>
      </c>
      <c r="J14" s="39">
        <v>58000</v>
      </c>
      <c r="K14" s="40">
        <f t="shared" si="0"/>
        <v>1664.6</v>
      </c>
      <c r="L14" s="43">
        <v>3110.29</v>
      </c>
      <c r="M14" s="43">
        <f t="shared" si="1"/>
        <v>1763.2</v>
      </c>
      <c r="N14" s="43">
        <v>25</v>
      </c>
      <c r="O14" s="43">
        <f t="shared" si="2"/>
        <v>51436.91</v>
      </c>
    </row>
    <row r="15" spans="1:15" ht="15.75" x14ac:dyDescent="0.3">
      <c r="A15" s="22">
        <v>5</v>
      </c>
      <c r="B15" s="32" t="s">
        <v>101</v>
      </c>
      <c r="C15" s="32" t="s">
        <v>102</v>
      </c>
      <c r="D15" s="33" t="s">
        <v>15</v>
      </c>
      <c r="E15" s="46" t="s">
        <v>108</v>
      </c>
      <c r="F15" s="33" t="s">
        <v>34</v>
      </c>
      <c r="G15" s="34" t="s">
        <v>16</v>
      </c>
      <c r="H15" s="35">
        <v>44938</v>
      </c>
      <c r="I15" s="35">
        <v>45669</v>
      </c>
      <c r="J15" s="39">
        <v>35000</v>
      </c>
      <c r="K15" s="40">
        <f t="shared" si="0"/>
        <v>1004.5</v>
      </c>
      <c r="L15" s="44"/>
      <c r="M15" s="43">
        <f t="shared" si="1"/>
        <v>1064</v>
      </c>
      <c r="N15" s="45">
        <v>25</v>
      </c>
      <c r="O15" s="43">
        <f t="shared" si="2"/>
        <v>32906.5</v>
      </c>
    </row>
    <row r="16" spans="1:15" ht="15.75" customHeight="1" x14ac:dyDescent="0.25">
      <c r="A16" s="22">
        <v>6</v>
      </c>
      <c r="B16" s="29" t="s">
        <v>94</v>
      </c>
      <c r="C16" s="29" t="s">
        <v>95</v>
      </c>
      <c r="D16" s="24" t="s">
        <v>15</v>
      </c>
      <c r="E16" s="47" t="s">
        <v>96</v>
      </c>
      <c r="F16" s="26" t="s">
        <v>34</v>
      </c>
      <c r="G16" s="26" t="s">
        <v>16</v>
      </c>
      <c r="H16" s="30">
        <v>44571</v>
      </c>
      <c r="I16" s="30">
        <v>45667</v>
      </c>
      <c r="J16" s="39">
        <v>58000</v>
      </c>
      <c r="K16" s="40">
        <f t="shared" si="0"/>
        <v>1664.6</v>
      </c>
      <c r="L16" s="43">
        <v>3110.29</v>
      </c>
      <c r="M16" s="43">
        <f t="shared" si="1"/>
        <v>1763.2</v>
      </c>
      <c r="N16" s="43">
        <v>25</v>
      </c>
      <c r="O16" s="43">
        <f t="shared" si="2"/>
        <v>51436.91</v>
      </c>
    </row>
    <row r="17" spans="1:15" ht="15.75" x14ac:dyDescent="0.3">
      <c r="A17" s="22">
        <v>7</v>
      </c>
      <c r="B17" s="23" t="s">
        <v>35</v>
      </c>
      <c r="C17" s="23" t="s">
        <v>36</v>
      </c>
      <c r="D17" s="24" t="s">
        <v>17</v>
      </c>
      <c r="E17" s="46" t="s">
        <v>37</v>
      </c>
      <c r="F17" s="25" t="s">
        <v>92</v>
      </c>
      <c r="G17" s="26" t="s">
        <v>16</v>
      </c>
      <c r="H17" s="27">
        <v>44083</v>
      </c>
      <c r="I17" s="27">
        <v>45909</v>
      </c>
      <c r="J17" s="39">
        <v>80000</v>
      </c>
      <c r="K17" s="40">
        <f t="shared" si="0"/>
        <v>2296</v>
      </c>
      <c r="L17" s="43">
        <v>7400.94</v>
      </c>
      <c r="M17" s="43">
        <f t="shared" si="1"/>
        <v>2432</v>
      </c>
      <c r="N17" s="43">
        <v>25</v>
      </c>
      <c r="O17" s="43">
        <f t="shared" si="2"/>
        <v>67846.06</v>
      </c>
    </row>
    <row r="18" spans="1:15" ht="15" customHeight="1" x14ac:dyDescent="0.3">
      <c r="A18" s="22">
        <v>8</v>
      </c>
      <c r="B18" s="23" t="s">
        <v>93</v>
      </c>
      <c r="C18" s="23" t="s">
        <v>38</v>
      </c>
      <c r="D18" s="24" t="s">
        <v>15</v>
      </c>
      <c r="E18" s="46" t="s">
        <v>39</v>
      </c>
      <c r="F18" s="25" t="s">
        <v>20</v>
      </c>
      <c r="G18" s="26" t="s">
        <v>16</v>
      </c>
      <c r="H18" s="27">
        <v>44088</v>
      </c>
      <c r="I18" s="38" t="s">
        <v>120</v>
      </c>
      <c r="J18" s="39">
        <v>14157</v>
      </c>
      <c r="K18" s="40">
        <f t="shared" si="0"/>
        <v>406.30590000000001</v>
      </c>
      <c r="L18" s="43">
        <v>0</v>
      </c>
      <c r="M18" s="43">
        <f t="shared" si="1"/>
        <v>430.37279999999998</v>
      </c>
      <c r="N18" s="43">
        <v>25</v>
      </c>
      <c r="O18" s="43">
        <f t="shared" si="2"/>
        <v>13295.321300000001</v>
      </c>
    </row>
    <row r="19" spans="1:15" ht="15.75" x14ac:dyDescent="0.3">
      <c r="A19" s="22">
        <v>9</v>
      </c>
      <c r="B19" s="23" t="s">
        <v>110</v>
      </c>
      <c r="C19" s="23" t="s">
        <v>111</v>
      </c>
      <c r="D19" s="24" t="s">
        <v>17</v>
      </c>
      <c r="E19" s="46" t="s">
        <v>112</v>
      </c>
      <c r="F19" s="25" t="s">
        <v>20</v>
      </c>
      <c r="G19" s="26" t="s">
        <v>16</v>
      </c>
      <c r="H19" s="27">
        <v>44256</v>
      </c>
      <c r="I19" s="42" t="s">
        <v>121</v>
      </c>
      <c r="J19" s="39">
        <v>14943.5</v>
      </c>
      <c r="K19" s="40">
        <v>428.88</v>
      </c>
      <c r="L19" s="43">
        <v>0</v>
      </c>
      <c r="M19" s="43">
        <f t="shared" si="1"/>
        <v>454.2824</v>
      </c>
      <c r="N19" s="43">
        <v>25</v>
      </c>
      <c r="O19" s="43">
        <v>14035.34</v>
      </c>
    </row>
    <row r="20" spans="1:15" ht="15.75" x14ac:dyDescent="0.3">
      <c r="A20" s="22">
        <v>10</v>
      </c>
      <c r="B20" s="23" t="s">
        <v>44</v>
      </c>
      <c r="C20" s="23" t="s">
        <v>45</v>
      </c>
      <c r="D20" s="24" t="s">
        <v>15</v>
      </c>
      <c r="E20" s="46" t="s">
        <v>41</v>
      </c>
      <c r="F20" s="25" t="s">
        <v>42</v>
      </c>
      <c r="G20" s="26" t="s">
        <v>16</v>
      </c>
      <c r="H20" s="27">
        <v>44453</v>
      </c>
      <c r="I20" s="27">
        <v>44818</v>
      </c>
      <c r="J20" s="39">
        <v>96591.56</v>
      </c>
      <c r="K20" s="40">
        <f t="shared" si="0"/>
        <v>2772.177772</v>
      </c>
      <c r="L20" s="43">
        <v>11303.69</v>
      </c>
      <c r="M20" s="43">
        <f t="shared" si="1"/>
        <v>2936.3834240000001</v>
      </c>
      <c r="N20" s="43">
        <v>25</v>
      </c>
      <c r="O20" s="43">
        <f t="shared" si="2"/>
        <v>79554.308804</v>
      </c>
    </row>
    <row r="21" spans="1:15" ht="15.75" x14ac:dyDescent="0.3">
      <c r="A21" s="22">
        <v>11</v>
      </c>
      <c r="B21" s="32" t="s">
        <v>103</v>
      </c>
      <c r="C21" s="32" t="s">
        <v>104</v>
      </c>
      <c r="D21" s="33" t="s">
        <v>15</v>
      </c>
      <c r="E21" s="48" t="s">
        <v>105</v>
      </c>
      <c r="F21" s="34" t="s">
        <v>42</v>
      </c>
      <c r="G21" s="34" t="s">
        <v>16</v>
      </c>
      <c r="H21" s="35">
        <v>45323</v>
      </c>
      <c r="I21" s="35">
        <v>45689</v>
      </c>
      <c r="J21" s="39">
        <v>84292.39</v>
      </c>
      <c r="K21" s="40">
        <f t="shared" si="0"/>
        <v>2419.191593</v>
      </c>
      <c r="L21" s="44">
        <v>8410.61</v>
      </c>
      <c r="M21" s="43">
        <f t="shared" si="1"/>
        <v>2562.488656</v>
      </c>
      <c r="N21" s="45">
        <v>25</v>
      </c>
      <c r="O21" s="43">
        <f t="shared" si="2"/>
        <v>70875.099751000002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17</v>
      </c>
      <c r="E22" s="48" t="s">
        <v>109</v>
      </c>
      <c r="F22" s="34" t="s">
        <v>42</v>
      </c>
      <c r="G22" s="34" t="s">
        <v>16</v>
      </c>
      <c r="H22" s="35">
        <v>45383</v>
      </c>
      <c r="I22" s="35">
        <v>45748</v>
      </c>
      <c r="J22" s="39">
        <v>84292.35</v>
      </c>
      <c r="K22" s="40">
        <f t="shared" si="0"/>
        <v>2419.1904450000002</v>
      </c>
      <c r="L22" s="44">
        <v>8410.61</v>
      </c>
      <c r="M22" s="43">
        <f t="shared" si="1"/>
        <v>2562.4874400000003</v>
      </c>
      <c r="N22" s="45">
        <v>25</v>
      </c>
      <c r="O22" s="43">
        <f t="shared" si="2"/>
        <v>70875.062115000008</v>
      </c>
    </row>
    <row r="23" spans="1:15" ht="15.75" x14ac:dyDescent="0.3">
      <c r="A23" s="22">
        <v>13</v>
      </c>
      <c r="B23" s="32" t="s">
        <v>131</v>
      </c>
      <c r="C23" s="32" t="s">
        <v>132</v>
      </c>
      <c r="D23" s="33" t="s">
        <v>15</v>
      </c>
      <c r="E23" s="48" t="s">
        <v>133</v>
      </c>
      <c r="F23" s="34" t="s">
        <v>42</v>
      </c>
      <c r="G23" s="34" t="s">
        <v>16</v>
      </c>
      <c r="H23" s="35">
        <v>45663</v>
      </c>
      <c r="I23" s="35">
        <v>45669</v>
      </c>
      <c r="J23" s="39">
        <v>84292.35</v>
      </c>
      <c r="K23" s="40">
        <f t="shared" si="0"/>
        <v>2419.1904450000002</v>
      </c>
      <c r="L23" s="44">
        <v>8410.61</v>
      </c>
      <c r="M23" s="43">
        <f t="shared" si="1"/>
        <v>2562.4874400000003</v>
      </c>
      <c r="N23" s="45">
        <v>25</v>
      </c>
      <c r="O23" s="43">
        <f t="shared" si="2"/>
        <v>70875.062115000008</v>
      </c>
    </row>
    <row r="24" spans="1:15" ht="15.75" x14ac:dyDescent="0.3">
      <c r="A24" s="22">
        <v>14</v>
      </c>
      <c r="B24" s="23" t="s">
        <v>89</v>
      </c>
      <c r="C24" s="23" t="s">
        <v>90</v>
      </c>
      <c r="D24" s="24" t="s">
        <v>15</v>
      </c>
      <c r="E24" s="46" t="s">
        <v>91</v>
      </c>
      <c r="F24" s="25" t="s">
        <v>42</v>
      </c>
      <c r="G24" s="26" t="s">
        <v>16</v>
      </c>
      <c r="H24" s="27">
        <v>44805</v>
      </c>
      <c r="I24" s="27">
        <v>45901</v>
      </c>
      <c r="J24" s="39">
        <v>34650</v>
      </c>
      <c r="K24" s="40">
        <f t="shared" si="0"/>
        <v>994.45500000000004</v>
      </c>
      <c r="L24" s="43">
        <v>0</v>
      </c>
      <c r="M24" s="43">
        <f t="shared" si="1"/>
        <v>1053.3599999999999</v>
      </c>
      <c r="N24" s="43">
        <v>25</v>
      </c>
      <c r="O24" s="43">
        <f t="shared" si="2"/>
        <v>32577.184999999998</v>
      </c>
    </row>
    <row r="25" spans="1:15" ht="15.75" x14ac:dyDescent="0.3">
      <c r="A25" s="22">
        <v>15</v>
      </c>
      <c r="B25" s="23" t="s">
        <v>46</v>
      </c>
      <c r="C25" s="23" t="s">
        <v>47</v>
      </c>
      <c r="D25" s="24" t="s">
        <v>17</v>
      </c>
      <c r="E25" s="46" t="s">
        <v>43</v>
      </c>
      <c r="F25" s="25" t="s">
        <v>42</v>
      </c>
      <c r="G25" s="26" t="s">
        <v>16</v>
      </c>
      <c r="H25" s="27">
        <v>44136</v>
      </c>
      <c r="I25" s="28">
        <v>44501</v>
      </c>
      <c r="J25" s="39">
        <v>21771.75</v>
      </c>
      <c r="K25" s="40">
        <f t="shared" si="0"/>
        <v>624.84922500000005</v>
      </c>
      <c r="L25" s="43">
        <v>0</v>
      </c>
      <c r="M25" s="43">
        <f t="shared" si="1"/>
        <v>661.86120000000005</v>
      </c>
      <c r="N25" s="43">
        <v>25</v>
      </c>
      <c r="O25" s="43">
        <f t="shared" si="2"/>
        <v>20460.039574999999</v>
      </c>
    </row>
    <row r="26" spans="1:15" ht="15.75" customHeight="1" x14ac:dyDescent="0.25">
      <c r="A26" s="22">
        <v>16</v>
      </c>
      <c r="B26" s="29" t="s">
        <v>88</v>
      </c>
      <c r="C26" s="29" t="s">
        <v>87</v>
      </c>
      <c r="D26" s="24" t="s">
        <v>15</v>
      </c>
      <c r="E26" s="47" t="s">
        <v>83</v>
      </c>
      <c r="F26" s="26" t="s">
        <v>42</v>
      </c>
      <c r="G26" s="26" t="s">
        <v>16</v>
      </c>
      <c r="H26" s="30">
        <v>44409</v>
      </c>
      <c r="I26" s="30">
        <v>44569</v>
      </c>
      <c r="J26" s="39">
        <v>65452.42</v>
      </c>
      <c r="K26" s="40">
        <f t="shared" si="0"/>
        <v>1878.4844539999999</v>
      </c>
      <c r="L26" s="43">
        <v>4512.6899999999996</v>
      </c>
      <c r="M26" s="43">
        <f t="shared" si="1"/>
        <v>1989.7535679999999</v>
      </c>
      <c r="N26" s="43">
        <v>25</v>
      </c>
      <c r="O26" s="43">
        <f t="shared" si="2"/>
        <v>57046.491977999998</v>
      </c>
    </row>
    <row r="27" spans="1:15" ht="15.75" x14ac:dyDescent="0.3">
      <c r="A27" s="22">
        <v>17</v>
      </c>
      <c r="B27" s="23" t="s">
        <v>40</v>
      </c>
      <c r="C27" s="23" t="s">
        <v>48</v>
      </c>
      <c r="D27" s="24" t="s">
        <v>15</v>
      </c>
      <c r="E27" s="49" t="s">
        <v>49</v>
      </c>
      <c r="F27" s="25" t="s">
        <v>42</v>
      </c>
      <c r="G27" s="26" t="s">
        <v>16</v>
      </c>
      <c r="H27" s="27">
        <v>44136</v>
      </c>
      <c r="I27" s="27">
        <v>44501</v>
      </c>
      <c r="J27" s="39">
        <v>35998.839999999997</v>
      </c>
      <c r="K27" s="40">
        <f t="shared" si="0"/>
        <v>1033.166708</v>
      </c>
      <c r="L27" s="43">
        <v>0</v>
      </c>
      <c r="M27" s="43">
        <f t="shared" si="1"/>
        <v>1094.364736</v>
      </c>
      <c r="N27" s="43">
        <v>25</v>
      </c>
      <c r="O27" s="43">
        <f t="shared" si="2"/>
        <v>33846.308555999996</v>
      </c>
    </row>
    <row r="28" spans="1:15" ht="14.25" customHeight="1" x14ac:dyDescent="0.3">
      <c r="A28" s="22">
        <v>18</v>
      </c>
      <c r="B28" s="23" t="s">
        <v>117</v>
      </c>
      <c r="C28" s="23" t="s">
        <v>118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32726.22</v>
      </c>
      <c r="K28" s="40">
        <f t="shared" si="0"/>
        <v>939.24251400000003</v>
      </c>
      <c r="L28" s="43"/>
      <c r="M28" s="43">
        <f t="shared" si="1"/>
        <v>994.87708800000007</v>
      </c>
      <c r="N28" s="43">
        <v>25</v>
      </c>
      <c r="O28" s="43">
        <f t="shared" si="2"/>
        <v>30767.100397999999</v>
      </c>
    </row>
    <row r="29" spans="1:15" ht="14.25" customHeight="1" x14ac:dyDescent="0.3">
      <c r="A29" s="22">
        <v>19</v>
      </c>
      <c r="B29" s="23" t="s">
        <v>119</v>
      </c>
      <c r="C29" s="23" t="s">
        <v>32</v>
      </c>
      <c r="D29" s="24" t="s">
        <v>15</v>
      </c>
      <c r="E29" s="46" t="s">
        <v>91</v>
      </c>
      <c r="F29" s="25" t="s">
        <v>42</v>
      </c>
      <c r="G29" s="26" t="s">
        <v>16</v>
      </c>
      <c r="H29" s="27">
        <v>45660</v>
      </c>
      <c r="I29" s="28">
        <v>45665</v>
      </c>
      <c r="J29" s="39">
        <v>32726.22</v>
      </c>
      <c r="K29" s="40">
        <f t="shared" si="0"/>
        <v>939.24251400000003</v>
      </c>
      <c r="L29" s="43"/>
      <c r="M29" s="43">
        <f t="shared" si="1"/>
        <v>994.87708800000007</v>
      </c>
      <c r="N29" s="43">
        <v>25</v>
      </c>
      <c r="O29" s="43">
        <f t="shared" si="2"/>
        <v>30767.100397999999</v>
      </c>
    </row>
    <row r="30" spans="1:15" ht="14.25" customHeight="1" x14ac:dyDescent="0.3">
      <c r="A30" s="22">
        <v>20</v>
      </c>
      <c r="B30" s="23" t="s">
        <v>97</v>
      </c>
      <c r="C30" s="23" t="s">
        <v>98</v>
      </c>
      <c r="D30" s="24" t="s">
        <v>15</v>
      </c>
      <c r="E30" s="46" t="s">
        <v>99</v>
      </c>
      <c r="F30" s="25" t="s">
        <v>100</v>
      </c>
      <c r="G30" s="26" t="s">
        <v>16</v>
      </c>
      <c r="H30" s="31" t="s">
        <v>122</v>
      </c>
      <c r="I30" s="28">
        <v>45669</v>
      </c>
      <c r="J30" s="39">
        <v>49041.42</v>
      </c>
      <c r="K30" s="40">
        <f t="shared" si="0"/>
        <v>1407.488754</v>
      </c>
      <c r="L30" s="43">
        <v>1718.71</v>
      </c>
      <c r="M30" s="43">
        <f t="shared" si="1"/>
        <v>1490.859168</v>
      </c>
      <c r="N30" s="43">
        <v>25</v>
      </c>
      <c r="O30" s="43">
        <f t="shared" si="2"/>
        <v>44399.362077999998</v>
      </c>
    </row>
    <row r="31" spans="1:15" ht="14.25" customHeight="1" x14ac:dyDescent="0.3">
      <c r="A31" s="22">
        <v>21</v>
      </c>
      <c r="B31" s="23" t="s">
        <v>115</v>
      </c>
      <c r="C31" s="23" t="s">
        <v>116</v>
      </c>
      <c r="D31" s="24" t="s">
        <v>15</v>
      </c>
      <c r="E31" s="46" t="s">
        <v>113</v>
      </c>
      <c r="F31" s="25" t="s">
        <v>114</v>
      </c>
      <c r="G31" s="26" t="s">
        <v>16</v>
      </c>
      <c r="H31" s="27">
        <v>45660</v>
      </c>
      <c r="I31" s="28">
        <v>45665</v>
      </c>
      <c r="J31" s="39">
        <v>31000</v>
      </c>
      <c r="K31" s="40">
        <f t="shared" si="0"/>
        <v>889.7</v>
      </c>
      <c r="L31" s="43"/>
      <c r="M31" s="43">
        <f t="shared" si="1"/>
        <v>942.4</v>
      </c>
      <c r="N31" s="43">
        <v>25</v>
      </c>
      <c r="O31" s="43">
        <f t="shared" si="2"/>
        <v>29142.899999999998</v>
      </c>
    </row>
    <row r="32" spans="1:15" ht="15.75" x14ac:dyDescent="0.3">
      <c r="A32" s="22">
        <v>22</v>
      </c>
      <c r="B32" s="23" t="s">
        <v>52</v>
      </c>
      <c r="C32" s="23" t="s">
        <v>53</v>
      </c>
      <c r="D32" s="24" t="s">
        <v>17</v>
      </c>
      <c r="E32" s="46" t="s">
        <v>51</v>
      </c>
      <c r="F32" s="25" t="s">
        <v>50</v>
      </c>
      <c r="G32" s="26" t="s">
        <v>16</v>
      </c>
      <c r="H32" s="27">
        <v>44136</v>
      </c>
      <c r="I32" s="28">
        <v>44501</v>
      </c>
      <c r="J32" s="39">
        <v>17303</v>
      </c>
      <c r="K32" s="40">
        <f t="shared" si="0"/>
        <v>496.59609999999998</v>
      </c>
      <c r="L32" s="43">
        <v>0</v>
      </c>
      <c r="M32" s="43">
        <f t="shared" si="1"/>
        <v>526.01120000000003</v>
      </c>
      <c r="N32" s="43">
        <v>25</v>
      </c>
      <c r="O32" s="43">
        <f t="shared" si="2"/>
        <v>16255.392699999999</v>
      </c>
    </row>
    <row r="33" spans="1:25" ht="15.75" x14ac:dyDescent="0.3">
      <c r="A33" s="22">
        <v>23</v>
      </c>
      <c r="B33" s="23" t="s">
        <v>54</v>
      </c>
      <c r="C33" s="23" t="s">
        <v>55</v>
      </c>
      <c r="D33" s="24" t="s">
        <v>15</v>
      </c>
      <c r="E33" s="46" t="s">
        <v>56</v>
      </c>
      <c r="F33" s="25" t="s">
        <v>19</v>
      </c>
      <c r="G33" s="26" t="s">
        <v>16</v>
      </c>
      <c r="H33" s="27">
        <v>44470</v>
      </c>
      <c r="I33" s="28">
        <v>44565</v>
      </c>
      <c r="J33" s="39">
        <v>48757.5</v>
      </c>
      <c r="K33" s="40">
        <f t="shared" si="0"/>
        <v>1399.34025</v>
      </c>
      <c r="L33" s="43">
        <v>1678.64</v>
      </c>
      <c r="M33" s="43">
        <f t="shared" si="1"/>
        <v>1482.2280000000001</v>
      </c>
      <c r="N33" s="43">
        <v>25</v>
      </c>
      <c r="O33" s="43">
        <f t="shared" si="2"/>
        <v>44172.291749999997</v>
      </c>
    </row>
    <row r="34" spans="1:25" ht="28.5" customHeight="1" x14ac:dyDescent="0.25">
      <c r="A34" s="22">
        <v>24</v>
      </c>
      <c r="B34" s="29" t="s">
        <v>60</v>
      </c>
      <c r="C34" s="29" t="s">
        <v>61</v>
      </c>
      <c r="D34" s="24" t="s">
        <v>17</v>
      </c>
      <c r="E34" s="47" t="s">
        <v>77</v>
      </c>
      <c r="F34" s="26" t="s">
        <v>59</v>
      </c>
      <c r="G34" s="26" t="s">
        <v>16</v>
      </c>
      <c r="H34" s="30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57</v>
      </c>
      <c r="C35" s="23" t="s">
        <v>58</v>
      </c>
      <c r="D35" s="24" t="s">
        <v>17</v>
      </c>
      <c r="E35" s="46" t="s">
        <v>123</v>
      </c>
      <c r="F35" s="25" t="s">
        <v>59</v>
      </c>
      <c r="G35" s="26" t="s">
        <v>16</v>
      </c>
      <c r="H35" s="27">
        <v>44501</v>
      </c>
      <c r="I35" s="28">
        <v>44566</v>
      </c>
      <c r="J35" s="39">
        <v>30000</v>
      </c>
      <c r="K35" s="40">
        <f t="shared" si="0"/>
        <v>861</v>
      </c>
      <c r="L35" s="43">
        <v>0</v>
      </c>
      <c r="M35" s="43">
        <f t="shared" si="1"/>
        <v>912</v>
      </c>
      <c r="N35" s="43">
        <v>25</v>
      </c>
      <c r="O35" s="43">
        <f t="shared" si="2"/>
        <v>28202</v>
      </c>
    </row>
    <row r="36" spans="1:25" ht="15.75" x14ac:dyDescent="0.3">
      <c r="A36" s="22">
        <v>26</v>
      </c>
      <c r="B36" s="23" t="s">
        <v>79</v>
      </c>
      <c r="C36" s="23" t="s">
        <v>80</v>
      </c>
      <c r="D36" s="24" t="s">
        <v>81</v>
      </c>
      <c r="E36" s="46" t="s">
        <v>82</v>
      </c>
      <c r="F36" s="25" t="s">
        <v>59</v>
      </c>
      <c r="G36" s="26" t="s">
        <v>16</v>
      </c>
      <c r="H36" s="27" t="s">
        <v>127</v>
      </c>
      <c r="I36" s="28" t="s">
        <v>128</v>
      </c>
      <c r="J36" s="39">
        <v>25000</v>
      </c>
      <c r="K36" s="40">
        <f t="shared" si="0"/>
        <v>717.5</v>
      </c>
      <c r="L36" s="43">
        <v>0</v>
      </c>
      <c r="M36" s="43">
        <f t="shared" si="1"/>
        <v>760</v>
      </c>
      <c r="N36" s="43">
        <v>25</v>
      </c>
      <c r="O36" s="43">
        <f t="shared" si="2"/>
        <v>23497.5</v>
      </c>
    </row>
    <row r="37" spans="1:25" ht="15.75" x14ac:dyDescent="0.3">
      <c r="A37" s="22">
        <v>27</v>
      </c>
      <c r="B37" s="23" t="s">
        <v>25</v>
      </c>
      <c r="C37" s="23" t="s">
        <v>26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44199</v>
      </c>
      <c r="I37" s="27">
        <v>44564</v>
      </c>
      <c r="J37" s="39">
        <v>21771.75</v>
      </c>
      <c r="K37" s="40">
        <f>J37*2.87%</f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ht="15.75" x14ac:dyDescent="0.3">
      <c r="A38" s="22">
        <v>28</v>
      </c>
      <c r="B38" s="23" t="s">
        <v>63</v>
      </c>
      <c r="C38" s="23" t="s">
        <v>64</v>
      </c>
      <c r="D38" s="24" t="s">
        <v>15</v>
      </c>
      <c r="E38" s="46" t="s">
        <v>62</v>
      </c>
      <c r="F38" s="25" t="s">
        <v>24</v>
      </c>
      <c r="G38" s="26" t="s">
        <v>16</v>
      </c>
      <c r="H38" s="27">
        <v>44136</v>
      </c>
      <c r="I38" s="27">
        <v>44501</v>
      </c>
      <c r="J38" s="39">
        <v>21771.75</v>
      </c>
      <c r="K38" s="40">
        <f t="shared" si="0"/>
        <v>624.84922500000005</v>
      </c>
      <c r="L38" s="43">
        <v>0</v>
      </c>
      <c r="M38" s="43">
        <f t="shared" si="1"/>
        <v>661.86120000000005</v>
      </c>
      <c r="N38" s="43">
        <v>25</v>
      </c>
      <c r="O38" s="43">
        <f t="shared" si="2"/>
        <v>20460.039574999999</v>
      </c>
    </row>
    <row r="39" spans="1:25" x14ac:dyDescent="0.25">
      <c r="A39" s="22" t="s">
        <v>65</v>
      </c>
      <c r="B39" s="36"/>
      <c r="C39" s="36"/>
      <c r="D39" s="36"/>
      <c r="E39" s="36"/>
      <c r="F39" s="36"/>
      <c r="G39" s="36"/>
      <c r="H39" s="37"/>
      <c r="I39" s="36"/>
      <c r="J39" s="39">
        <f t="shared" ref="J39:O39" si="3">SUM(J11:J38)</f>
        <v>1245398.67</v>
      </c>
      <c r="K39" s="41">
        <f t="shared" si="3"/>
        <v>35742.943379000004</v>
      </c>
      <c r="L39" s="43">
        <f t="shared" si="3"/>
        <v>63645.810000000005</v>
      </c>
      <c r="M39" s="43">
        <f>SUM(M11:M38)</f>
        <v>37860.119568000002</v>
      </c>
      <c r="N39" s="43">
        <f t="shared" si="3"/>
        <v>700</v>
      </c>
      <c r="O39" s="43">
        <f t="shared" si="3"/>
        <v>1107449.7994530001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49" spans="2:21" x14ac:dyDescent="0.25">
      <c r="P49" s="21"/>
      <c r="Q49" s="17"/>
      <c r="R49" s="18"/>
      <c r="S49" s="19"/>
      <c r="T49" s="17"/>
      <c r="U49" s="20"/>
    </row>
    <row r="51" spans="2:21" x14ac:dyDescent="0.25">
      <c r="B51" s="50" t="s">
        <v>129</v>
      </c>
      <c r="C51" s="51"/>
      <c r="D51" s="13"/>
    </row>
    <row r="52" spans="2:21" x14ac:dyDescent="0.25">
      <c r="B52" s="52" t="s">
        <v>130</v>
      </c>
      <c r="C52" s="52"/>
      <c r="D52" s="13"/>
    </row>
    <row r="56" spans="2:21" x14ac:dyDescent="0.25">
      <c r="L56" s="16"/>
    </row>
    <row r="62" spans="2:21" x14ac:dyDescent="0.25">
      <c r="N62" s="54" t="s">
        <v>74</v>
      </c>
      <c r="O62" s="54"/>
    </row>
    <row r="63" spans="2:21" x14ac:dyDescent="0.25">
      <c r="N63" s="53" t="s">
        <v>75</v>
      </c>
      <c r="O63" s="53"/>
    </row>
  </sheetData>
  <sortState ref="A11:O41">
    <sortCondition ref="F11:F41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2025-06-27T14:35:02Z</cp:lastPrinted>
  <dcterms:created xsi:type="dcterms:W3CDTF">2021-08-09T19:11:52Z</dcterms:created>
  <dcterms:modified xsi:type="dcterms:W3CDTF">2025-08-13T19:30:15Z</dcterms:modified>
</cp:coreProperties>
</file>