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omina de Marzo 2026 2\"/>
    </mc:Choice>
  </mc:AlternateContent>
  <bookViews>
    <workbookView xWindow="0" yWindow="0" windowWidth="19200" windowHeight="1110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N42" i="1" l="1"/>
  <c r="L42" i="1"/>
  <c r="J42" i="1"/>
  <c r="O41" i="1"/>
  <c r="K28" i="1"/>
  <c r="M28" i="1"/>
  <c r="O28" i="1" s="1"/>
  <c r="K27" i="1"/>
  <c r="M27" i="1"/>
  <c r="O27" i="1" s="1"/>
  <c r="K23" i="1"/>
  <c r="M23" i="1"/>
  <c r="O23" i="1" s="1"/>
  <c r="K39" i="1"/>
  <c r="M12" i="1"/>
  <c r="M13" i="1"/>
  <c r="O13" i="1" s="1"/>
  <c r="M14" i="1"/>
  <c r="O14" i="1" s="1"/>
  <c r="M15" i="1"/>
  <c r="M16" i="1"/>
  <c r="O16" i="1" s="1"/>
  <c r="M17" i="1"/>
  <c r="M18" i="1"/>
  <c r="O18" i="1" s="1"/>
  <c r="M19" i="1"/>
  <c r="M20" i="1"/>
  <c r="M21" i="1"/>
  <c r="M22" i="1"/>
  <c r="O22" i="1"/>
  <c r="M24" i="1"/>
  <c r="O24" i="1" s="1"/>
  <c r="M25" i="1"/>
  <c r="M26" i="1"/>
  <c r="O26" i="1" s="1"/>
  <c r="M29" i="1"/>
  <c r="O29" i="1" s="1"/>
  <c r="M30" i="1"/>
  <c r="O30" i="1"/>
  <c r="M31" i="1"/>
  <c r="M32" i="1"/>
  <c r="M33" i="1"/>
  <c r="O33" i="1"/>
  <c r="M34" i="1"/>
  <c r="O34" i="1" s="1"/>
  <c r="M35" i="1"/>
  <c r="M36" i="1"/>
  <c r="O36" i="1" s="1"/>
  <c r="M37" i="1"/>
  <c r="O37" i="1" s="1"/>
  <c r="M38" i="1"/>
  <c r="O38" i="1"/>
  <c r="M39" i="1"/>
  <c r="M40" i="1"/>
  <c r="M11" i="1"/>
  <c r="M42" i="1"/>
  <c r="O39" i="1"/>
  <c r="K12" i="1"/>
  <c r="O12" i="1"/>
  <c r="K13" i="1"/>
  <c r="K14" i="1"/>
  <c r="K15" i="1"/>
  <c r="O15" i="1"/>
  <c r="K16" i="1"/>
  <c r="K17" i="1"/>
  <c r="O17" i="1"/>
  <c r="K18" i="1"/>
  <c r="K20" i="1"/>
  <c r="O20" i="1"/>
  <c r="K21" i="1"/>
  <c r="O21" i="1" s="1"/>
  <c r="K22" i="1"/>
  <c r="K24" i="1"/>
  <c r="K25" i="1"/>
  <c r="O25" i="1" s="1"/>
  <c r="K26" i="1"/>
  <c r="K29" i="1"/>
  <c r="K30" i="1"/>
  <c r="K31" i="1"/>
  <c r="O31" i="1"/>
  <c r="K32" i="1"/>
  <c r="O32" i="1" s="1"/>
  <c r="K33" i="1"/>
  <c r="K34" i="1"/>
  <c r="K35" i="1"/>
  <c r="O35" i="1" s="1"/>
  <c r="K36" i="1"/>
  <c r="K37" i="1"/>
  <c r="K38" i="1"/>
  <c r="K40" i="1"/>
  <c r="O40" i="1"/>
  <c r="K11" i="1"/>
  <c r="K42" i="1" s="1"/>
  <c r="D5" i="1"/>
  <c r="O11" i="1" l="1"/>
  <c r="O42" i="1" s="1"/>
</calcChain>
</file>

<file path=xl/sharedStrings.xml><?xml version="1.0" encoding="utf-8"?>
<sst xmlns="http://schemas.openxmlformats.org/spreadsheetml/2006/main" count="222" uniqueCount="142">
  <si>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</si>
  <si>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</si>
  <si>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</si>
  <si>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</si>
  <si>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</si>
  <si>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</si>
  <si>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</si>
  <si>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</si>
  <si>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</si>
  <si>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</si>
  <si>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</si>
  <si>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</si>
  <si>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</si>
  <si>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</si>
  <si>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</si>
  <si>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</si>
  <si>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</si>
  <si>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</si>
  <si>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</si>
  <si>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</si>
  <si>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</si>
  <si>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</si>
  <si>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</si>
  <si>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</si>
  <si>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</si>
  <si>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</si>
  <si>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</si>
  <si>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</si>
  <si>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</si>
  <si>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</si>
  <si>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</si>
  <si>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</si>
  <si>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</si>
  <si>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</si>
  <si>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</si>
  <si>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</si>
  <si>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</si>
  <si>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</si>
  <si>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</si>
  <si>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</si>
  <si>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</si>
  <si>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</si>
  <si>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</si>
  <si>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</si>
  <si>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</si>
  <si>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</si>
  <si>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</si>
  <si>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</si>
  <si>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</si>
  <si>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</si>
  <si>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</si>
  <si>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</si>
  <si>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</si>
  <si>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</si>
  <si>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</si>
  <si>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</si>
  <si>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</si>
  <si>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</si>
  <si>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</si>
  <si>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</si>
  <si>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</si>
  <si>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</si>
  <si>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</si>
  <si>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</si>
  <si>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</si>
  <si>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</si>
  <si>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</si>
  <si>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</si>
  <si>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</si>
  <si>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</si>
  <si>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</si>
  <si>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</si>
  <si>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</si>
  <si>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</si>
  <si>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</si>
  <si>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</si>
  <si>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</si>
  <si>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</si>
  <si>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</si>
  <si>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</si>
  <si>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</si>
  <si>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</si>
  <si>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</si>
  <si>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</si>
  <si>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</si>
  <si>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</si>
  <si>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</si>
  <si>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</si>
  <si>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</si>
  <si>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</si>
  <si>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</si>
  <si>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</si>
  <si>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</si>
  <si>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</si>
  <si>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</si>
  <si>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</si>
  <si>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</si>
  <si>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</si>
  <si>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</si>
  <si>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</si>
  <si>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</si>
  <si>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</si>
  <si>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</si>
  <si>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</si>
  <si>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</si>
  <si>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</si>
  <si>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</si>
  <si>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</si>
  <si>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</si>
  <si>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</si>
  <si>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</si>
  <si>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</si>
  <si>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</si>
  <si>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</si>
  <si>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</si>
  <si>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</si>
  <si>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</si>
  <si>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</si>
  <si>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</si>
  <si>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</si>
  <si>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</si>
  <si>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</si>
  <si>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</si>
  <si>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</si>
  <si>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</si>
  <si>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</si>
  <si>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</si>
  <si>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</si>
  <si>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</si>
  <si>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</si>
  <si>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</si>
  <si>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</si>
  <si>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</si>
  <si>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</si>
  <si>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</si>
  <si>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</si>
  <si>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</si>
  <si>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</si>
  <si>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MARIA DEL CARMEN</t>
  </si>
  <si>
    <t>ZARZUELA</t>
  </si>
  <si>
    <t>TEMPORAL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</si>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</sst>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00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/>
    <xf numFmtId="0" fontId="0" fillId="3" borderId="0" xfId="0" applyFill="1"/>
    <xf numFmtId="0" fontId="0" fillId="4" borderId="0" xfId="0" applyFill="1"/>
    <xf numFmtId="172" fontId="0" fillId="0" borderId="0" xfId="0" applyNumberFormat="1"/>
    <xf numFmtId="171" fontId="1" fillId="4" borderId="0" xfId="1" applyFont="1" applyFill="1" applyBorder="1"/>
    <xf numFmtId="171" fontId="1" fillId="4" borderId="0" xfId="1" applyFont="1" applyFill="1" applyBorder="1" applyAlignment="1">
      <alignment horizontal="right" vertical="center"/>
    </xf>
    <xf numFmtId="171" fontId="1" fillId="4" borderId="0" xfId="1" applyFont="1" applyFill="1" applyBorder="1" applyAlignment="1">
      <alignment horizontal="center" vertical="center"/>
    </xf>
    <xf numFmtId="0" fontId="1" fillId="4" borderId="0" xfId="3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wrapText="1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/>
    </xf>
    <xf numFmtId="2" fontId="1" fillId="0" borderId="1" xfId="2" applyNumberFormat="1" applyFont="1" applyFill="1" applyBorder="1" applyAlignment="1" applyProtection="1">
      <alignment horizontal="right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Border="1" applyAlignment="1">
      <alignment horizontal="right"/>
    </xf>
    <xf numFmtId="2" fontId="11" fillId="0" borderId="1" xfId="2" applyNumberFormat="1" applyFont="1" applyFill="1" applyBorder="1" applyAlignment="1" applyProtection="1">
      <alignment horizontal="right" vertical="center"/>
      <protection locked="0"/>
    </xf>
    <xf numFmtId="2" fontId="12" fillId="4" borderId="1" xfId="1" applyNumberFormat="1" applyFont="1" applyFill="1" applyBorder="1" applyAlignment="1">
      <alignment horizontal="right" wrapText="1"/>
    </xf>
    <xf numFmtId="2" fontId="1" fillId="4" borderId="1" xfId="1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1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</cellXfs>
  <cellStyles count="4">
    <cellStyle name="Millares 2" xfId="1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695325</xdr:colOff>
      <xdr:row>4</xdr:row>
      <xdr:rowOff>123825</xdr:rowOff>
    </xdr:to>
    <xdr:pic>
      <xdr:nvPicPr>
        <xdr:cNvPr id="103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0</xdr:row>
      <xdr:rowOff>0</xdr:rowOff>
    </xdr:from>
    <xdr:to>
      <xdr:col>14</xdr:col>
      <xdr:colOff>1438275</xdr:colOff>
      <xdr:row>7</xdr:row>
      <xdr:rowOff>180975</xdr:rowOff>
    </xdr:to>
    <xdr:pic>
      <xdr:nvPicPr>
        <xdr:cNvPr id="1039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8350" y="0"/>
          <a:ext cx="14192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tabSelected="1" zoomScale="91" zoomScaleNormal="91" workbookViewId="0">
      <selection activeCell="F14" sqref="F14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2026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122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123</v>
      </c>
      <c r="I12" s="38" t="s">
        <v>124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46" t="s">
        <v>84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99</v>
      </c>
      <c r="C15" s="32" t="s">
        <v>100</v>
      </c>
      <c r="D15" s="33" t="s">
        <v>15</v>
      </c>
      <c r="E15" s="46" t="s">
        <v>106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92</v>
      </c>
      <c r="C16" s="29" t="s">
        <v>93</v>
      </c>
      <c r="D16" s="24" t="s">
        <v>15</v>
      </c>
      <c r="E16" s="47" t="s">
        <v>94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90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91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118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108</v>
      </c>
      <c r="C19" s="23" t="s">
        <v>109</v>
      </c>
      <c r="D19" s="24" t="s">
        <v>17</v>
      </c>
      <c r="E19" s="46" t="s">
        <v>110</v>
      </c>
      <c r="F19" s="25" t="s">
        <v>20</v>
      </c>
      <c r="G19" s="26" t="s">
        <v>16</v>
      </c>
      <c r="H19" s="27">
        <v>44256</v>
      </c>
      <c r="I19" s="42" t="s">
        <v>119</v>
      </c>
      <c r="J19" s="39">
        <v>14943.5</v>
      </c>
      <c r="K19" s="40">
        <v>428.88</v>
      </c>
      <c r="L19" s="43">
        <v>0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101</v>
      </c>
      <c r="C21" s="32" t="s">
        <v>102</v>
      </c>
      <c r="D21" s="33" t="s">
        <v>15</v>
      </c>
      <c r="E21" s="48" t="s">
        <v>103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104</v>
      </c>
      <c r="C22" s="32" t="s">
        <v>105</v>
      </c>
      <c r="D22" s="33" t="s">
        <v>17</v>
      </c>
      <c r="E22" s="48" t="s">
        <v>107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129</v>
      </c>
      <c r="C23" s="32" t="s">
        <v>130</v>
      </c>
      <c r="D23" s="33" t="s">
        <v>15</v>
      </c>
      <c r="E23" s="48" t="s">
        <v>131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87</v>
      </c>
      <c r="C24" s="23" t="s">
        <v>88</v>
      </c>
      <c r="D24" s="24" t="s">
        <v>15</v>
      </c>
      <c r="E24" s="46" t="s">
        <v>89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86</v>
      </c>
      <c r="C26" s="29" t="s">
        <v>85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132</v>
      </c>
      <c r="C27" s="29" t="s">
        <v>133</v>
      </c>
      <c r="D27" s="24" t="s">
        <v>15</v>
      </c>
      <c r="E27" s="47" t="s">
        <v>134</v>
      </c>
      <c r="F27" s="26" t="s">
        <v>135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136</v>
      </c>
      <c r="C28" s="29" t="s">
        <v>137</v>
      </c>
      <c r="D28" s="24" t="s">
        <v>15</v>
      </c>
      <c r="E28" s="47" t="s">
        <v>97</v>
      </c>
      <c r="F28" s="26" t="s">
        <v>98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115</v>
      </c>
      <c r="C30" s="23" t="s">
        <v>116</v>
      </c>
      <c r="D30" s="24" t="s">
        <v>15</v>
      </c>
      <c r="E30" s="46" t="s">
        <v>89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117</v>
      </c>
      <c r="C31" s="23" t="s">
        <v>32</v>
      </c>
      <c r="D31" s="24" t="s">
        <v>15</v>
      </c>
      <c r="E31" s="46" t="s">
        <v>89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95</v>
      </c>
      <c r="C32" s="23" t="s">
        <v>96</v>
      </c>
      <c r="D32" s="24" t="s">
        <v>15</v>
      </c>
      <c r="E32" s="46" t="s">
        <v>97</v>
      </c>
      <c r="F32" s="25" t="s">
        <v>98</v>
      </c>
      <c r="G32" s="26" t="s">
        <v>16</v>
      </c>
      <c r="H32" s="31" t="s">
        <v>120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113</v>
      </c>
      <c r="C33" s="23" t="s">
        <v>114</v>
      </c>
      <c r="D33" s="24" t="s">
        <v>15</v>
      </c>
      <c r="E33" s="46" t="s">
        <v>111</v>
      </c>
      <c r="F33" s="25" t="s">
        <v>112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121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42" t="s">
        <v>125</v>
      </c>
      <c r="I38" s="38" t="s">
        <v>126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42">
        <v>44199</v>
      </c>
      <c r="I39" s="42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42">
        <v>44136</v>
      </c>
      <c r="I40" s="42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52">
        <v>31</v>
      </c>
      <c r="B41" s="55" t="s">
        <v>138</v>
      </c>
      <c r="C41" s="55" t="s">
        <v>139</v>
      </c>
      <c r="D41" s="52" t="s">
        <v>15</v>
      </c>
      <c r="E41" s="52" t="s">
        <v>89</v>
      </c>
      <c r="F41" s="52" t="s">
        <v>42</v>
      </c>
      <c r="G41" s="52" t="s">
        <v>140</v>
      </c>
      <c r="H41" s="54">
        <v>45669</v>
      </c>
      <c r="I41" s="53"/>
      <c r="J41" s="53">
        <v>32726.21</v>
      </c>
      <c r="K41" s="52">
        <v>939.24</v>
      </c>
      <c r="L41" s="43">
        <v>0</v>
      </c>
      <c r="M41" s="53">
        <v>994.88</v>
      </c>
      <c r="N41" s="43">
        <v>25</v>
      </c>
      <c r="O41" s="53">
        <f>J41-K41-M41-N41</f>
        <v>30767.089999999997</v>
      </c>
    </row>
    <row r="42" spans="1:25" x14ac:dyDescent="0.25">
      <c r="A42" s="22" t="s">
        <v>65</v>
      </c>
      <c r="B42" s="36"/>
      <c r="C42" s="36"/>
      <c r="D42" s="36"/>
      <c r="E42" s="36"/>
      <c r="F42" s="36"/>
      <c r="G42" s="36"/>
      <c r="H42" s="37"/>
      <c r="I42" s="36"/>
      <c r="J42" s="39">
        <f t="shared" ref="J42:O42" si="3">SUM(J11:J41)</f>
        <v>1348945.48</v>
      </c>
      <c r="K42" s="41">
        <f t="shared" si="3"/>
        <v>38714.734598999996</v>
      </c>
      <c r="L42" s="43">
        <f t="shared" si="3"/>
        <v>62448.69</v>
      </c>
      <c r="M42" s="43">
        <f t="shared" si="3"/>
        <v>41007.945808000004</v>
      </c>
      <c r="N42" s="43">
        <f t="shared" si="3"/>
        <v>775</v>
      </c>
      <c r="O42" s="43">
        <f t="shared" si="3"/>
        <v>1205999.1119930004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4" spans="2:21" x14ac:dyDescent="0.25">
      <c r="B54" s="49" t="s">
        <v>127</v>
      </c>
      <c r="C54" s="50"/>
      <c r="D54" s="13"/>
    </row>
    <row r="55" spans="2:21" x14ac:dyDescent="0.25">
      <c r="B55" s="51" t="s">
        <v>128</v>
      </c>
      <c r="C55" s="51"/>
      <c r="D55" s="13"/>
    </row>
    <row r="59" spans="2:21" x14ac:dyDescent="0.25">
      <c r="L59" s="16"/>
    </row>
    <row r="65" spans="14:15" x14ac:dyDescent="0.25">
      <c r="N65" s="57"/>
      <c r="O65" s="57"/>
    </row>
    <row r="66" spans="14:15" x14ac:dyDescent="0.25">
      <c r="N66" s="56"/>
      <c r="O66" s="56"/>
    </row>
  </sheetData>
  <mergeCells count="2">
    <mergeCell ref="N66:O66"/>
    <mergeCell ref="N65:O65"/>
  </mergeCells>
  <dataValidations count="1">
    <dataValidation type="list" allowBlank="1" showInputMessage="1" showErrorMessage="1" sqref="F5:F8">
      <formula1>INDIRECT($D$5)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2025-12-03T12:42:38Z</cp:lastPrinted>
  <dcterms:created xsi:type="dcterms:W3CDTF">2021-08-09T19:11:52Z</dcterms:created>
  <dcterms:modified xsi:type="dcterms:W3CDTF">2026-04-13T12:50:32Z</dcterms:modified>
</cp:coreProperties>
</file>