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Colectora Recursos Directos\"/>
    </mc:Choice>
  </mc:AlternateContent>
  <xr:revisionPtr revIDLastSave="0" documentId="13_ncr:1_{17FE2DDF-6F27-433C-A935-F1AB47BD08FA}" xr6:coauthVersionLast="47" xr6:coauthVersionMax="47" xr10:uidLastSave="{00000000-0000-0000-0000-000000000000}"/>
  <bookViews>
    <workbookView xWindow="-120" yWindow="-120" windowWidth="29040" windowHeight="15720" xr2:uid="{96609824-8E2A-4767-B032-5D09C16FC1A3}"/>
  </bookViews>
  <sheets>
    <sheet name="libro banco colectora" sheetId="1" r:id="rId1"/>
  </sheets>
  <externalReferences>
    <externalReference r:id="rId2"/>
  </externalReferences>
  <definedNames>
    <definedName name="_xlnm.Print_Area" localSheetId="0">'libro banco colectora'!$A$1:$H$118</definedName>
    <definedName name="_xlnm.Print_Titles" localSheetId="0">'libro banco colectora'!$1:$14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E112" i="1"/>
  <c r="H13" i="1"/>
  <c r="H11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<sst xmlns="http://schemas.openxmlformats.org/spreadsheetml/2006/main" count="179" uniqueCount="179">
  <si>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</si>
  <si>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</si>
  <si>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</si>
  <si>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</si>
  <si>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</si>
  <si>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</si>
  <si>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31 de marzo del  </t>
    </r>
    <r>
      <rPr>
        <b/>
        <u/>
        <sz val="14"/>
        <rFont val="Arial"/>
        <family val="2"/>
      </rPr>
      <t>2026</t>
    </r>
  </si>
  <si>
    <t xml:space="preserve">Cuenta Bancaria No:  CUENTA COLECTORA DE RECURSOS DIRECTOS </t>
  </si>
  <si>
    <t>100-01-010-01-010-252340-1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</si>
  <si>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</si>
  <si>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</si>
  <si>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</si>
  <si>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</si>
  <si>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</si>
  <si>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</si>
  <si>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</si>
  <si>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 xml:space="preserve">     Licda. Ana Gómez Torres                                  Lic. Ramón V. Feliz Olivero                                                                             Dra. Glendis Ozuna  Feliciano</t>
  </si>
  <si>
    <t xml:space="preserve"> Contadora                                                 Enc. Administrativo y Financiero                                                                                  Directora General</t>
  </si>
  <si>
    <t>715022188</t>
  </si>
  <si>
    <t xml:space="preserve">CEMADOJA Deposito Caja (26/02/2026) </t>
  </si>
  <si>
    <t>715022185</t>
  </si>
  <si>
    <t xml:space="preserve">CEMADOJA Deposito Caja (27/02/2026) </t>
  </si>
  <si>
    <t>715022186</t>
  </si>
  <si>
    <t xml:space="preserve">CEMADOJA Deposito Caja (28/02/2026) </t>
  </si>
  <si>
    <t>715022187</t>
  </si>
  <si>
    <t xml:space="preserve">CEMADOJA Deposito Caja (01/03/2026) </t>
  </si>
  <si>
    <t>203</t>
  </si>
  <si>
    <t>Compania Dominicana De Telefonos C Por A Pago Por Servicios De Internet, Telecable, Telefonos Y Flotas Corresp. Al Mes De Febrero 2026</t>
  </si>
  <si>
    <t>714668345</t>
  </si>
  <si>
    <t xml:space="preserve">CEMADOJA Deposito Caja (02/03/2026) </t>
  </si>
  <si>
    <t>714668086</t>
  </si>
  <si>
    <t xml:space="preserve">CEMADOJA Deposito Caja (03/03/2026) </t>
  </si>
  <si>
    <t>714668691</t>
  </si>
  <si>
    <t xml:space="preserve">CEMADOJA Deposito Caja (04/03/2026) </t>
  </si>
  <si>
    <t>452400430001</t>
  </si>
  <si>
    <t>ARS SENASA CONTRIBUTIVO Pago Factura: 9437</t>
  </si>
  <si>
    <t>452400430004</t>
  </si>
  <si>
    <t>ARS SENASA CONTRIBUTIVO Pago Factura: 9424,9435,9436,9425,9426,9441</t>
  </si>
  <si>
    <t>230</t>
  </si>
  <si>
    <t>Centro De Educación Médica De Amistad Dominico Japonesa (Cemadoja) Pago Compensación Docente Jul-Nov 2025/Diciembre.2025</t>
  </si>
  <si>
    <t>235</t>
  </si>
  <si>
    <t>Cary Industrial S A Pago Por Compra De Papel Jumbo Y Toalla O/C Cemadoja-Daf-Cm-2026-0001</t>
  </si>
  <si>
    <t>237</t>
  </si>
  <si>
    <t>Julio Elias Perez Montilla Pago Por Compra De 700 Resmas De Papel Bond 8 1/2x11 O/C Cemadoja-Daf-Cm-2026-0004</t>
  </si>
  <si>
    <t>714669546</t>
  </si>
  <si>
    <t xml:space="preserve">CEMADOJADeposito Caja (05/03/2026) </t>
  </si>
  <si>
    <t>239</t>
  </si>
  <si>
    <t>Corporacion Del Acueducto Y Alcantarillado De Santo DomingoPago Por Servicios De Agua  Corresp. A Los Meses De Febrero Y Marzo 2026</t>
  </si>
  <si>
    <t>714671252</t>
  </si>
  <si>
    <t xml:space="preserve">CEMADOJA Deposito Caja (06/03/2026) </t>
  </si>
  <si>
    <t>714671251</t>
  </si>
  <si>
    <t xml:space="preserve">CEMADOJA Deposito Caja (07/03/2026) </t>
  </si>
  <si>
    <t>714671253</t>
  </si>
  <si>
    <t xml:space="preserve">CEMADOJA Deposito Caja (08/03/2026) </t>
  </si>
  <si>
    <t>170030298</t>
  </si>
  <si>
    <t>ARS MONUMENTAL Pago Factura: 9488</t>
  </si>
  <si>
    <t>244</t>
  </si>
  <si>
    <t>Ventas Diversas Farmaceuticas, Srl Pago Por Compra De Insumos Medicos Para Imagenes O/C Cemadoja-Daf-Cd-2026-0004</t>
  </si>
  <si>
    <t>246</t>
  </si>
  <si>
    <t>Ventas Diversas Farmaceuticas, Srl Pago Por Compra De Cateter, Esparadrapos Y Lubricantes O/C Cemadoja-Daf-Cd-2026-0007</t>
  </si>
  <si>
    <t>248</t>
  </si>
  <si>
    <t>Pily Gourmet, Srl Pago Por Compra De Desayunos, Almuerzos Y Cenas Corresp. A Diciembre 2025/ Enero Y Febrero 2026 Para Empleados O/C Cemadoja-Daf-Cm-2025-0028</t>
  </si>
  <si>
    <t>654950750</t>
  </si>
  <si>
    <t xml:space="preserve">CEMADOJA Deposito Caja (09/03/2026) </t>
  </si>
  <si>
    <t>714671486</t>
  </si>
  <si>
    <t xml:space="preserve">CEMADOJA Deposito Caja (10/03/2026) </t>
  </si>
  <si>
    <t>263</t>
  </si>
  <si>
    <t>Liberty Networks Dominicana, Sa Pago Por Servicios De Internet Corresp. Al Mes De Marzo 2026</t>
  </si>
  <si>
    <t>714671870</t>
  </si>
  <si>
    <t xml:space="preserve">CEMADOJA Deposito Caja (11/03/2026) </t>
  </si>
  <si>
    <t>271</t>
  </si>
  <si>
    <t>Hypco Group, Srl Pago Por Compra De Switches Para La Red O/C Cemadoja-Daf-Cd-2026-0010</t>
  </si>
  <si>
    <t>714671234</t>
  </si>
  <si>
    <t xml:space="preserve">CEMADOJA Deposito Caja (12/03/2026) </t>
  </si>
  <si>
    <t>714993756</t>
  </si>
  <si>
    <t xml:space="preserve">CEMADOJA Deposito Caja (13/03/2026) </t>
  </si>
  <si>
    <t>714993754</t>
  </si>
  <si>
    <t xml:space="preserve">CEMADOJA Deposito Caja (14/03/2026) </t>
  </si>
  <si>
    <t>714993753</t>
  </si>
  <si>
    <t xml:space="preserve">CEMADOJA Deposito Caja (15/03/2026) </t>
  </si>
  <si>
    <t>452400430005</t>
  </si>
  <si>
    <t>ARS SENASA SUBSIDIADO Pago Factura: 9476,9477,9478,9479,9480,9481,9482,9506,9507</t>
  </si>
  <si>
    <t>452400430015</t>
  </si>
  <si>
    <t>ARS RENACERPago Factura: 9492</t>
  </si>
  <si>
    <t>283</t>
  </si>
  <si>
    <t>Lessader, Srl Pago Por Compra De Kioscos De Autoservicios O/C Cemadoja-Daf-Cm-2025-0008</t>
  </si>
  <si>
    <t>287</t>
  </si>
  <si>
    <t>Bio Nova, Srl Pago Por Compra De Reactivos E Insumos Para El Laboratorio Clinico O/C Cemadoja-Ccc-Cp-2025-0007</t>
  </si>
  <si>
    <t>714993288</t>
  </si>
  <si>
    <t xml:space="preserve">CEMADOJA Deposito Caja (16/03/2026) </t>
  </si>
  <si>
    <t>714995563</t>
  </si>
  <si>
    <t xml:space="preserve">CEMADOJA Deposito Caja (17/03/2026) </t>
  </si>
  <si>
    <t>295</t>
  </si>
  <si>
    <t>Ventas Diversas Farmaceuticas, Srl Pago Por Compra De Papel Camilla O/C Cemadoja-Daf-Cm-2026-0007</t>
  </si>
  <si>
    <t>714995354</t>
  </si>
  <si>
    <t xml:space="preserve">CEMADOJA Deposito Caja (18/03/2026) </t>
  </si>
  <si>
    <t>306</t>
  </si>
  <si>
    <t>D&amp;H Hernandez Home Investment, Srl Pago Por Compra De Combustible (Gasoil) O/C Cemadoja-Daf-Cm-2025-0054</t>
  </si>
  <si>
    <t>310</t>
  </si>
  <si>
    <t>Ayuntamiento Del Distrito Nacional Pago Por Servicios De Recogida De Basura Corresp. Al Mes De Marzo 2026</t>
  </si>
  <si>
    <t>714995063</t>
  </si>
  <si>
    <t xml:space="preserve">CEMADOJA Deposito Caja (19/03/2026) </t>
  </si>
  <si>
    <t>700702611</t>
  </si>
  <si>
    <t xml:space="preserve">CEMADOJA Deposito Caja (20/03/2026) </t>
  </si>
  <si>
    <t>452400541306</t>
  </si>
  <si>
    <t>ARS MAPFRE SALUDPago Factura: 9498</t>
  </si>
  <si>
    <t>452400545885</t>
  </si>
  <si>
    <t>ARS UNIVERSALPago Factura: 9497</t>
  </si>
  <si>
    <t>322</t>
  </si>
  <si>
    <t>Unique Representaciones, Srl Pago Por Compra De Peliculas Para Rayos X Cemadoja-Ccc-Pepu-2025-0001</t>
  </si>
  <si>
    <t>700702614</t>
  </si>
  <si>
    <t xml:space="preserve">CEMADOJA Deposito Caja (21/03/2026) </t>
  </si>
  <si>
    <t>700702613</t>
  </si>
  <si>
    <t xml:space="preserve">CEMADOJA Deposito Caja (22/03/2026) </t>
  </si>
  <si>
    <t>452400430003</t>
  </si>
  <si>
    <t>ARS SEMMAPago Factura: 9363</t>
  </si>
  <si>
    <t>327</t>
  </si>
  <si>
    <t>Planet Medical Services, Srl Pago Por Servicios De Mantenimiento Preventivos A Equipos De Imágenes Corresp. Al Mes De Febrero 2026 O/Serv. Cemadoja-Ccc-Cp-2025-0003</t>
  </si>
  <si>
    <t>331</t>
  </si>
  <si>
    <t>Alianza Innovadora De Servicios Ambientales, Srl Pago Por Servicios De Estirilizacion Y Disposicion Final De Desechos Solidos Corresp. Al Mes Febrero 2026 O/Serv. Cemadoja-Daf-Cm-2026-0009</t>
  </si>
  <si>
    <t>336</t>
  </si>
  <si>
    <t>Dimedom Ee Diagnósticos Médicos Dominicanos, Srl Pago Por Compra De Computadoras O/C Cemadoja-Daf-Cd-2026-0006</t>
  </si>
  <si>
    <t>700703609</t>
  </si>
  <si>
    <t xml:space="preserve">CEMADOJA Deposito Caja (23/03/2026) </t>
  </si>
  <si>
    <t>353</t>
  </si>
  <si>
    <t>Tecnas C Por A Pago Por Servicios De Mantenimiento Al Ascensor Corresp. Al Mes De Febrero 2026 Del Centro Segun O/Serv. Cemadoja-Daf-Cd-2025-0055</t>
  </si>
  <si>
    <t>700701387</t>
  </si>
  <si>
    <t xml:space="preserve">CEMADOJA Deposito Caja (24/03/2026) </t>
  </si>
  <si>
    <t>355</t>
  </si>
  <si>
    <t>Ayarilis Sanchez De MejiaPago Por Servicios Notariales De Contratos O/Serv. Cemadoja-Daf-Cd-2026-0013</t>
  </si>
  <si>
    <t>357</t>
  </si>
  <si>
    <t>Centro De Educación Médica De Amistad Dominico Japonesa (Cemadoja) Pago Indemnización Ex Empleado 2025</t>
  </si>
  <si>
    <t>359</t>
  </si>
  <si>
    <t>Centro De Educación Médica De Amistad Dominico Japonesa (Cemadoja) Pago Incentivo Ars Julio-Diciembre 2025</t>
  </si>
  <si>
    <t>361</t>
  </si>
  <si>
    <t>Ventas Diversas Farmaceuticas, SrlPago Por Compra De Guantes Para Examen S, M, L O/C Cemadoja-Daf-Cd-2026-0015</t>
  </si>
  <si>
    <t>367</t>
  </si>
  <si>
    <t>Centro De Educación Médica De Amistad Dominico Japonesa (Cemadoja) Pago Proporción Vacaciones Exempleado 2025</t>
  </si>
  <si>
    <t>700700152</t>
  </si>
  <si>
    <t xml:space="preserve">CEMADOJA Deposito Caja (25/03/2026) </t>
  </si>
  <si>
    <t>375</t>
  </si>
  <si>
    <t>Mapfre Bhd Compania De Seguros S A Pago Por Renovacion De Polizas Multiriesgos / Responsabilidad Civil/ Auto Trebol Vehiculos No. 6299090000298/ 6640090004372/ 6340190098140/ 6340140049903 Corresp. Desde 2026 Hasta 2027</t>
  </si>
  <si>
    <t>414</t>
  </si>
  <si>
    <t>Edyjcsa, Srl Pago Por Compra De Cafe Y Azucar O/C Cemadoja-Daf-Cd-2026-0002</t>
  </si>
  <si>
    <t>729734868</t>
  </si>
  <si>
    <t xml:space="preserve">CEMADOJA Deposito Caja (26/03/2026) </t>
  </si>
  <si>
    <t>421</t>
  </si>
  <si>
    <t>Bio Nova, Srl Pago Por Compra De Insumos De Laboratorio De Investigacion O/C Cemadoja-Daf-Cd-2026-0009</t>
  </si>
  <si>
    <t>424</t>
  </si>
  <si>
    <t>Wg Soluciones Medicas, Srl Pago Por Compra De Conectores Sin Agujas  O/C Cemadoja-Daf-Cm-2026-0017</t>
  </si>
  <si>
    <t>426</t>
  </si>
  <si>
    <t>Planet Medical Services, Srl Pago Por Servicios De Mantenimiento Preventivos A Equipos De Imagenes Corresp. Al Mes De Marzo 2026 O/Serv. Cemadoja-Ccc-Cp-2025-0003</t>
  </si>
  <si>
    <t>729735322</t>
  </si>
  <si>
    <t xml:space="preserve">CEMADOJA Deposito Caja (27/03/2026) </t>
  </si>
  <si>
    <t>729735324</t>
  </si>
  <si>
    <t xml:space="preserve">CEMADOJA Deposito Caja (28/03/2026) </t>
  </si>
  <si>
    <t>729735326</t>
  </si>
  <si>
    <t xml:space="preserve">CEMADOJA Deposito Caja (29/03/2026) </t>
  </si>
  <si>
    <t>452400430002</t>
  </si>
  <si>
    <t>ARS SEMMAPago Factura: 9420</t>
  </si>
  <si>
    <t>452400543081</t>
  </si>
  <si>
    <t>ARS YUNEN S A Pago Factura: 9483</t>
  </si>
  <si>
    <t>452400510447</t>
  </si>
  <si>
    <t>ARS RESERVAS Pago Factura: 9549</t>
  </si>
  <si>
    <t>452400460003</t>
  </si>
  <si>
    <t>ARS FUTURO Pago Factura: 9566</t>
  </si>
  <si>
    <t>433</t>
  </si>
  <si>
    <t>Multi-Services Winca, Srl Pago Por Compra Toners Para Impresoras O/C Cemadoja-Daf-Cm-2026-0011</t>
  </si>
  <si>
    <t>432</t>
  </si>
  <si>
    <t>Compania Dominicana De Telefonos C Por A Pago Por Servicios De  Internet, Telecable, Telefonos Y Flotas  Corresp. Al Mes De Marzo 2026</t>
  </si>
  <si>
    <t>437</t>
  </si>
  <si>
    <t>Servipartes Aurora, Srl Pago Por Servicios De Mantenimiento De Vehiculo Chevrolet Colorado O/Serv. Cemadoja-Daf-Cd-2026-0011</t>
  </si>
  <si>
    <t>439</t>
  </si>
  <si>
    <t>D&amp;H Hernandez Home Investment, Srl Pago Por Compra Combustible (Gasoil) O/C Cemadoja-Daf-Cm-2025-0054</t>
  </si>
  <si>
    <t>N/a</t>
  </si>
  <si>
    <t>Visanet pagos del 1er al 31 de marzo 2026</t>
  </si>
  <si>
    <t>31//3/2026</t>
  </si>
  <si>
    <t>729735148</t>
  </si>
  <si>
    <t xml:space="preserve">CEMADOJA Deposito Caja (30/03/2026)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</si>
</sst>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1" applyFill="1" applyAlignment="1">
      <alignment vertical="center"/>
    </xf>
    <xf numFmtId="1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vertical="center"/>
    </xf>
    <xf numFmtId="0" fontId="1" fillId="2" borderId="0" xfId="1" applyFill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3" borderId="7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43" fontId="11" fillId="3" borderId="11" xfId="2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/>
    </xf>
    <xf numFmtId="12" fontId="13" fillId="0" borderId="15" xfId="1" applyNumberFormat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43" fontId="13" fillId="0" borderId="15" xfId="2" applyFont="1" applyFill="1" applyBorder="1" applyAlignment="1">
      <alignment horizontal="right"/>
    </xf>
    <xf numFmtId="4" fontId="13" fillId="0" borderId="15" xfId="1" applyNumberFormat="1" applyFont="1" applyBorder="1" applyAlignment="1">
      <alignment horizontal="right"/>
    </xf>
    <xf numFmtId="4" fontId="14" fillId="2" borderId="16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3" fillId="0" borderId="15" xfId="1" applyFont="1" applyBorder="1"/>
    <xf numFmtId="4" fontId="13" fillId="0" borderId="15" xfId="1" applyNumberFormat="1" applyFont="1" applyBorder="1" applyAlignment="1">
      <alignment horizontal="right" vertical="top"/>
    </xf>
    <xf numFmtId="4" fontId="15" fillId="0" borderId="15" xfId="1" applyNumberFormat="1" applyFont="1" applyBorder="1" applyAlignment="1">
      <alignment horizontal="right"/>
    </xf>
    <xf numFmtId="4" fontId="9" fillId="2" borderId="12" xfId="1" applyNumberFormat="1" applyFont="1" applyFill="1" applyBorder="1" applyAlignment="1">
      <alignment horizontal="right" vertical="center"/>
    </xf>
    <xf numFmtId="1" fontId="9" fillId="2" borderId="18" xfId="1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right" vertical="center"/>
    </xf>
    <xf numFmtId="43" fontId="9" fillId="2" borderId="19" xfId="2" applyFont="1" applyFill="1" applyBorder="1" applyAlignment="1">
      <alignment horizontal="right" vertical="center"/>
    </xf>
    <xf numFmtId="4" fontId="9" fillId="2" borderId="19" xfId="1" applyNumberFormat="1" applyFont="1" applyFill="1" applyBorder="1" applyAlignment="1">
      <alignment horizontal="right" vertical="top"/>
    </xf>
    <xf numFmtId="4" fontId="9" fillId="2" borderId="19" xfId="1" applyNumberFormat="1" applyFont="1" applyFill="1" applyBorder="1" applyAlignment="1">
      <alignment horizontal="right" vertical="center"/>
    </xf>
    <xf numFmtId="4" fontId="9" fillId="2" borderId="2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center"/>
    </xf>
    <xf numFmtId="1" fontId="11" fillId="2" borderId="0" xfId="1" applyNumberFormat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4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/>
    </xf>
    <xf numFmtId="43" fontId="12" fillId="0" borderId="0" xfId="2" applyFont="1" applyBorder="1" applyAlignment="1">
      <alignment vertical="center"/>
    </xf>
    <xf numFmtId="4" fontId="12" fillId="0" borderId="0" xfId="1" applyNumberFormat="1" applyFont="1" applyAlignment="1">
      <alignment horizontal="right" vertical="top"/>
    </xf>
    <xf numFmtId="43" fontId="12" fillId="0" borderId="0" xfId="2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11" fillId="2" borderId="0" xfId="1" applyFont="1" applyFill="1" applyAlignment="1">
      <alignment horizontal="center" vertical="center"/>
    </xf>
    <xf numFmtId="4" fontId="12" fillId="2" borderId="0" xfId="1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1" fontId="17" fillId="0" borderId="0" xfId="1" applyNumberFormat="1" applyFont="1" applyAlignment="1">
      <alignment horizontal="center" vertical="center"/>
    </xf>
    <xf numFmtId="43" fontId="17" fillId="0" borderId="0" xfId="2" applyFont="1" applyAlignment="1">
      <alignment vertical="center"/>
    </xf>
    <xf numFmtId="0" fontId="17" fillId="0" borderId="0" xfId="1" applyFont="1" applyAlignment="1">
      <alignment horizontal="right" vertical="top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0" xfId="1" applyAlignment="1">
      <alignment horizontal="right" vertical="top"/>
    </xf>
    <xf numFmtId="0" fontId="15" fillId="0" borderId="21" xfId="1" applyFont="1" applyBorder="1" applyAlignment="1">
      <alignment vertical="center"/>
    </xf>
  </cellXfs>
  <cellStyles count="3">
    <cellStyle name="Millares 2" xfId="2" xr:uid="{8A6B3746-0E0F-42C5-ABA0-DDACC93C5DA2}"/>
    <cellStyle name="Normal" xfId="0" builtinId="0"/>
    <cellStyle name="Normal 3" xfId="1" xr:uid="{CACFE348-80F7-4742-895B-B1BEADE39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1428749</xdr:colOff>
      <xdr:row>3</xdr:row>
      <xdr:rowOff>40821</xdr:rowOff>
    </xdr:from>
    <xdr:to>
      <xdr:col>7</xdr:col>
      <xdr:colOff>811325</xdr:colOff>
      <xdr:row>7</xdr:row>
      <xdr:rowOff>39119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CDBAE6B-818E-4893-9759-15BAF81DC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9949" y="659946"/>
          <a:ext cx="1363776" cy="86507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163285</xdr:rowOff>
    </xdr:from>
    <xdr:to>
      <xdr:col>2</xdr:col>
      <xdr:colOff>462645</xdr:colOff>
      <xdr:row>6</xdr:row>
      <xdr:rowOff>5103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4A0D47BB-6E48-45BF-9221-F8FCCD4D77E2}"/>
            </a:ext>
          </a:extLst>
        </xdr:cNvPr>
        <xdr:cNvGrpSpPr>
          <a:grpSpLocks/>
        </xdr:cNvGrpSpPr>
      </xdr:nvGrpSpPr>
      <xdr:grpSpPr>
        <a:xfrm>
          <a:off x="476250" y="517071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A81954ED-405E-57C8-665F-A0782A3990A5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8BB43091-27C2-81F5-83B7-19925E702369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3A58737C-78DE-C82F-64AD-BB2BCDEDD201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903171B4-D806-F21E-CD37-5E2BBBFACF01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476250</xdr:colOff>
      <xdr:row>6</xdr:row>
      <xdr:rowOff>54428</xdr:rowOff>
    </xdr:from>
    <xdr:to>
      <xdr:col>2</xdr:col>
      <xdr:colOff>926988</xdr:colOff>
      <xdr:row>7</xdr:row>
      <xdr:rowOff>153077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26E01185-E4A4-4B2D-A436-9CF6B794C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83153"/>
          <a:ext cx="1708038" cy="35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o banco aporte gobierno (2)"/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aporte gobierno"/>
      <sheetName val="Libro banco Fondo de asistencia"/>
    </sheetNames>
    <sheetDataSet>
      <sheetData sheetId="0"/>
      <sheetData sheetId="1">
        <row r="217">
          <cell r="J217">
            <v>18260118.559999999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0CBA-003D-4868-AA87-7FFD43721B68}">
  <sheetPr>
    <pageSetUpPr fitToPage="1"/>
  </sheetPr>
  <dimension ref="A1:L176"/>
  <sheetViews>
    <sheetView tabSelected="1" topLeftCell="B1" zoomScale="70" zoomScaleNormal="70" zoomScaleSheetLayoutView="70" workbookViewId="0">
      <selection activeCell="S15" sqref="S15"/>
    </sheetView>
  </sheetViews>
  <sheetFormatPr baseColWidth="10" defaultColWidth="9.140625" defaultRowHeight="15" x14ac:dyDescent="0.25"/>
  <cols>
    <col min="1" max="1" width="8.140625" style="86" hidden="1" customWidth="1"/>
    <col min="2" max="2" width="18.85546875" style="86" customWidth="1"/>
    <col min="3" max="3" width="25.7109375" style="87" customWidth="1"/>
    <col min="4" max="4" width="74.7109375" style="86" customWidth="1"/>
    <col min="5" max="5" width="24.7109375" style="88" customWidth="1"/>
    <col min="6" max="6" width="22.5703125" style="89" customWidth="1"/>
    <col min="7" max="7" width="7.140625" style="86" customWidth="1"/>
    <col min="8" max="8" width="24.42578125" style="86" customWidth="1"/>
    <col min="9" max="9" width="14" style="1" bestFit="1" customWidth="1"/>
    <col min="10" max="10" width="18.7109375" style="1" customWidth="1"/>
    <col min="11" max="12" width="9.140625" style="1"/>
    <col min="13" max="18" width="9.140625" style="86"/>
    <col min="19" max="19" width="17.42578125" style="86" customWidth="1"/>
    <col min="20" max="256" width="9.140625" style="86"/>
    <col min="257" max="257" width="0" style="86" hidden="1" customWidth="1"/>
    <col min="258" max="258" width="18.85546875" style="86" customWidth="1"/>
    <col min="259" max="259" width="26.5703125" style="86" customWidth="1"/>
    <col min="260" max="260" width="74.7109375" style="86" customWidth="1"/>
    <col min="261" max="261" width="24.7109375" style="86" customWidth="1"/>
    <col min="262" max="262" width="22.5703125" style="86" customWidth="1"/>
    <col min="263" max="263" width="7.140625" style="86" customWidth="1"/>
    <col min="264" max="264" width="24.42578125" style="86" customWidth="1"/>
    <col min="265" max="265" width="14" style="86" bestFit="1" customWidth="1"/>
    <col min="266" max="266" width="18.7109375" style="86" customWidth="1"/>
    <col min="267" max="274" width="9.140625" style="86"/>
    <col min="275" max="275" width="17.42578125" style="86" customWidth="1"/>
    <col min="276" max="512" width="9.140625" style="86"/>
    <col min="513" max="513" width="0" style="86" hidden="1" customWidth="1"/>
    <col min="514" max="514" width="18.85546875" style="86" customWidth="1"/>
    <col min="515" max="515" width="26.5703125" style="86" customWidth="1"/>
    <col min="516" max="516" width="74.7109375" style="86" customWidth="1"/>
    <col min="517" max="517" width="24.7109375" style="86" customWidth="1"/>
    <col min="518" max="518" width="22.5703125" style="86" customWidth="1"/>
    <col min="519" max="519" width="7.140625" style="86" customWidth="1"/>
    <col min="520" max="520" width="24.42578125" style="86" customWidth="1"/>
    <col min="521" max="521" width="14" style="86" bestFit="1" customWidth="1"/>
    <col min="522" max="522" width="18.7109375" style="86" customWidth="1"/>
    <col min="523" max="530" width="9.140625" style="86"/>
    <col min="531" max="531" width="17.42578125" style="86" customWidth="1"/>
    <col min="532" max="768" width="9.140625" style="86"/>
    <col min="769" max="769" width="0" style="86" hidden="1" customWidth="1"/>
    <col min="770" max="770" width="18.85546875" style="86" customWidth="1"/>
    <col min="771" max="771" width="26.5703125" style="86" customWidth="1"/>
    <col min="772" max="772" width="74.7109375" style="86" customWidth="1"/>
    <col min="773" max="773" width="24.7109375" style="86" customWidth="1"/>
    <col min="774" max="774" width="22.5703125" style="86" customWidth="1"/>
    <col min="775" max="775" width="7.140625" style="86" customWidth="1"/>
    <col min="776" max="776" width="24.42578125" style="86" customWidth="1"/>
    <col min="777" max="777" width="14" style="86" bestFit="1" customWidth="1"/>
    <col min="778" max="778" width="18.7109375" style="86" customWidth="1"/>
    <col min="779" max="786" width="9.140625" style="86"/>
    <col min="787" max="787" width="17.42578125" style="86" customWidth="1"/>
    <col min="788" max="1024" width="9.140625" style="86"/>
    <col min="1025" max="1025" width="0" style="86" hidden="1" customWidth="1"/>
    <col min="1026" max="1026" width="18.85546875" style="86" customWidth="1"/>
    <col min="1027" max="1027" width="26.5703125" style="86" customWidth="1"/>
    <col min="1028" max="1028" width="74.7109375" style="86" customWidth="1"/>
    <col min="1029" max="1029" width="24.7109375" style="86" customWidth="1"/>
    <col min="1030" max="1030" width="22.5703125" style="86" customWidth="1"/>
    <col min="1031" max="1031" width="7.140625" style="86" customWidth="1"/>
    <col min="1032" max="1032" width="24.42578125" style="86" customWidth="1"/>
    <col min="1033" max="1033" width="14" style="86" bestFit="1" customWidth="1"/>
    <col min="1034" max="1034" width="18.7109375" style="86" customWidth="1"/>
    <col min="1035" max="1042" width="9.140625" style="86"/>
    <col min="1043" max="1043" width="17.42578125" style="86" customWidth="1"/>
    <col min="1044" max="1280" width="9.140625" style="86"/>
    <col min="1281" max="1281" width="0" style="86" hidden="1" customWidth="1"/>
    <col min="1282" max="1282" width="18.85546875" style="86" customWidth="1"/>
    <col min="1283" max="1283" width="26.5703125" style="86" customWidth="1"/>
    <col min="1284" max="1284" width="74.7109375" style="86" customWidth="1"/>
    <col min="1285" max="1285" width="24.7109375" style="86" customWidth="1"/>
    <col min="1286" max="1286" width="22.5703125" style="86" customWidth="1"/>
    <col min="1287" max="1287" width="7.140625" style="86" customWidth="1"/>
    <col min="1288" max="1288" width="24.42578125" style="86" customWidth="1"/>
    <col min="1289" max="1289" width="14" style="86" bestFit="1" customWidth="1"/>
    <col min="1290" max="1290" width="18.7109375" style="86" customWidth="1"/>
    <col min="1291" max="1298" width="9.140625" style="86"/>
    <col min="1299" max="1299" width="17.42578125" style="86" customWidth="1"/>
    <col min="1300" max="1536" width="9.140625" style="86"/>
    <col min="1537" max="1537" width="0" style="86" hidden="1" customWidth="1"/>
    <col min="1538" max="1538" width="18.85546875" style="86" customWidth="1"/>
    <col min="1539" max="1539" width="26.5703125" style="86" customWidth="1"/>
    <col min="1540" max="1540" width="74.7109375" style="86" customWidth="1"/>
    <col min="1541" max="1541" width="24.7109375" style="86" customWidth="1"/>
    <col min="1542" max="1542" width="22.5703125" style="86" customWidth="1"/>
    <col min="1543" max="1543" width="7.140625" style="86" customWidth="1"/>
    <col min="1544" max="1544" width="24.42578125" style="86" customWidth="1"/>
    <col min="1545" max="1545" width="14" style="86" bestFit="1" customWidth="1"/>
    <col min="1546" max="1546" width="18.7109375" style="86" customWidth="1"/>
    <col min="1547" max="1554" width="9.140625" style="86"/>
    <col min="1555" max="1555" width="17.42578125" style="86" customWidth="1"/>
    <col min="1556" max="1792" width="9.140625" style="86"/>
    <col min="1793" max="1793" width="0" style="86" hidden="1" customWidth="1"/>
    <col min="1794" max="1794" width="18.85546875" style="86" customWidth="1"/>
    <col min="1795" max="1795" width="26.5703125" style="86" customWidth="1"/>
    <col min="1796" max="1796" width="74.7109375" style="86" customWidth="1"/>
    <col min="1797" max="1797" width="24.7109375" style="86" customWidth="1"/>
    <col min="1798" max="1798" width="22.5703125" style="86" customWidth="1"/>
    <col min="1799" max="1799" width="7.140625" style="86" customWidth="1"/>
    <col min="1800" max="1800" width="24.42578125" style="86" customWidth="1"/>
    <col min="1801" max="1801" width="14" style="86" bestFit="1" customWidth="1"/>
    <col min="1802" max="1802" width="18.7109375" style="86" customWidth="1"/>
    <col min="1803" max="1810" width="9.140625" style="86"/>
    <col min="1811" max="1811" width="17.42578125" style="86" customWidth="1"/>
    <col min="1812" max="2048" width="9.140625" style="86"/>
    <col min="2049" max="2049" width="0" style="86" hidden="1" customWidth="1"/>
    <col min="2050" max="2050" width="18.85546875" style="86" customWidth="1"/>
    <col min="2051" max="2051" width="26.5703125" style="86" customWidth="1"/>
    <col min="2052" max="2052" width="74.7109375" style="86" customWidth="1"/>
    <col min="2053" max="2053" width="24.7109375" style="86" customWidth="1"/>
    <col min="2054" max="2054" width="22.5703125" style="86" customWidth="1"/>
    <col min="2055" max="2055" width="7.140625" style="86" customWidth="1"/>
    <col min="2056" max="2056" width="24.42578125" style="86" customWidth="1"/>
    <col min="2057" max="2057" width="14" style="86" bestFit="1" customWidth="1"/>
    <col min="2058" max="2058" width="18.7109375" style="86" customWidth="1"/>
    <col min="2059" max="2066" width="9.140625" style="86"/>
    <col min="2067" max="2067" width="17.42578125" style="86" customWidth="1"/>
    <col min="2068" max="2304" width="9.140625" style="86"/>
    <col min="2305" max="2305" width="0" style="86" hidden="1" customWidth="1"/>
    <col min="2306" max="2306" width="18.85546875" style="86" customWidth="1"/>
    <col min="2307" max="2307" width="26.5703125" style="86" customWidth="1"/>
    <col min="2308" max="2308" width="74.7109375" style="86" customWidth="1"/>
    <col min="2309" max="2309" width="24.7109375" style="86" customWidth="1"/>
    <col min="2310" max="2310" width="22.5703125" style="86" customWidth="1"/>
    <col min="2311" max="2311" width="7.140625" style="86" customWidth="1"/>
    <col min="2312" max="2312" width="24.42578125" style="86" customWidth="1"/>
    <col min="2313" max="2313" width="14" style="86" bestFit="1" customWidth="1"/>
    <col min="2314" max="2314" width="18.7109375" style="86" customWidth="1"/>
    <col min="2315" max="2322" width="9.140625" style="86"/>
    <col min="2323" max="2323" width="17.42578125" style="86" customWidth="1"/>
    <col min="2324" max="2560" width="9.140625" style="86"/>
    <col min="2561" max="2561" width="0" style="86" hidden="1" customWidth="1"/>
    <col min="2562" max="2562" width="18.85546875" style="86" customWidth="1"/>
    <col min="2563" max="2563" width="26.5703125" style="86" customWidth="1"/>
    <col min="2564" max="2564" width="74.7109375" style="86" customWidth="1"/>
    <col min="2565" max="2565" width="24.7109375" style="86" customWidth="1"/>
    <col min="2566" max="2566" width="22.5703125" style="86" customWidth="1"/>
    <col min="2567" max="2567" width="7.140625" style="86" customWidth="1"/>
    <col min="2568" max="2568" width="24.42578125" style="86" customWidth="1"/>
    <col min="2569" max="2569" width="14" style="86" bestFit="1" customWidth="1"/>
    <col min="2570" max="2570" width="18.7109375" style="86" customWidth="1"/>
    <col min="2571" max="2578" width="9.140625" style="86"/>
    <col min="2579" max="2579" width="17.42578125" style="86" customWidth="1"/>
    <col min="2580" max="2816" width="9.140625" style="86"/>
    <col min="2817" max="2817" width="0" style="86" hidden="1" customWidth="1"/>
    <col min="2818" max="2818" width="18.85546875" style="86" customWidth="1"/>
    <col min="2819" max="2819" width="26.5703125" style="86" customWidth="1"/>
    <col min="2820" max="2820" width="74.7109375" style="86" customWidth="1"/>
    <col min="2821" max="2821" width="24.7109375" style="86" customWidth="1"/>
    <col min="2822" max="2822" width="22.5703125" style="86" customWidth="1"/>
    <col min="2823" max="2823" width="7.140625" style="86" customWidth="1"/>
    <col min="2824" max="2824" width="24.42578125" style="86" customWidth="1"/>
    <col min="2825" max="2825" width="14" style="86" bestFit="1" customWidth="1"/>
    <col min="2826" max="2826" width="18.7109375" style="86" customWidth="1"/>
    <col min="2827" max="2834" width="9.140625" style="86"/>
    <col min="2835" max="2835" width="17.42578125" style="86" customWidth="1"/>
    <col min="2836" max="3072" width="9.140625" style="86"/>
    <col min="3073" max="3073" width="0" style="86" hidden="1" customWidth="1"/>
    <col min="3074" max="3074" width="18.85546875" style="86" customWidth="1"/>
    <col min="3075" max="3075" width="26.5703125" style="86" customWidth="1"/>
    <col min="3076" max="3076" width="74.7109375" style="86" customWidth="1"/>
    <col min="3077" max="3077" width="24.7109375" style="86" customWidth="1"/>
    <col min="3078" max="3078" width="22.5703125" style="86" customWidth="1"/>
    <col min="3079" max="3079" width="7.140625" style="86" customWidth="1"/>
    <col min="3080" max="3080" width="24.42578125" style="86" customWidth="1"/>
    <col min="3081" max="3081" width="14" style="86" bestFit="1" customWidth="1"/>
    <col min="3082" max="3082" width="18.7109375" style="86" customWidth="1"/>
    <col min="3083" max="3090" width="9.140625" style="86"/>
    <col min="3091" max="3091" width="17.42578125" style="86" customWidth="1"/>
    <col min="3092" max="3328" width="9.140625" style="86"/>
    <col min="3329" max="3329" width="0" style="86" hidden="1" customWidth="1"/>
    <col min="3330" max="3330" width="18.85546875" style="86" customWidth="1"/>
    <col min="3331" max="3331" width="26.5703125" style="86" customWidth="1"/>
    <col min="3332" max="3332" width="74.7109375" style="86" customWidth="1"/>
    <col min="3333" max="3333" width="24.7109375" style="86" customWidth="1"/>
    <col min="3334" max="3334" width="22.5703125" style="86" customWidth="1"/>
    <col min="3335" max="3335" width="7.140625" style="86" customWidth="1"/>
    <col min="3336" max="3336" width="24.42578125" style="86" customWidth="1"/>
    <col min="3337" max="3337" width="14" style="86" bestFit="1" customWidth="1"/>
    <col min="3338" max="3338" width="18.7109375" style="86" customWidth="1"/>
    <col min="3339" max="3346" width="9.140625" style="86"/>
    <col min="3347" max="3347" width="17.42578125" style="86" customWidth="1"/>
    <col min="3348" max="3584" width="9.140625" style="86"/>
    <col min="3585" max="3585" width="0" style="86" hidden="1" customWidth="1"/>
    <col min="3586" max="3586" width="18.85546875" style="86" customWidth="1"/>
    <col min="3587" max="3587" width="26.5703125" style="86" customWidth="1"/>
    <col min="3588" max="3588" width="74.7109375" style="86" customWidth="1"/>
    <col min="3589" max="3589" width="24.7109375" style="86" customWidth="1"/>
    <col min="3590" max="3590" width="22.5703125" style="86" customWidth="1"/>
    <col min="3591" max="3591" width="7.140625" style="86" customWidth="1"/>
    <col min="3592" max="3592" width="24.42578125" style="86" customWidth="1"/>
    <col min="3593" max="3593" width="14" style="86" bestFit="1" customWidth="1"/>
    <col min="3594" max="3594" width="18.7109375" style="86" customWidth="1"/>
    <col min="3595" max="3602" width="9.140625" style="86"/>
    <col min="3603" max="3603" width="17.42578125" style="86" customWidth="1"/>
    <col min="3604" max="3840" width="9.140625" style="86"/>
    <col min="3841" max="3841" width="0" style="86" hidden="1" customWidth="1"/>
    <col min="3842" max="3842" width="18.85546875" style="86" customWidth="1"/>
    <col min="3843" max="3843" width="26.5703125" style="86" customWidth="1"/>
    <col min="3844" max="3844" width="74.7109375" style="86" customWidth="1"/>
    <col min="3845" max="3845" width="24.7109375" style="86" customWidth="1"/>
    <col min="3846" max="3846" width="22.5703125" style="86" customWidth="1"/>
    <col min="3847" max="3847" width="7.140625" style="86" customWidth="1"/>
    <col min="3848" max="3848" width="24.42578125" style="86" customWidth="1"/>
    <col min="3849" max="3849" width="14" style="86" bestFit="1" customWidth="1"/>
    <col min="3850" max="3850" width="18.7109375" style="86" customWidth="1"/>
    <col min="3851" max="3858" width="9.140625" style="86"/>
    <col min="3859" max="3859" width="17.42578125" style="86" customWidth="1"/>
    <col min="3860" max="4096" width="9.140625" style="86"/>
    <col min="4097" max="4097" width="0" style="86" hidden="1" customWidth="1"/>
    <col min="4098" max="4098" width="18.85546875" style="86" customWidth="1"/>
    <col min="4099" max="4099" width="26.5703125" style="86" customWidth="1"/>
    <col min="4100" max="4100" width="74.7109375" style="86" customWidth="1"/>
    <col min="4101" max="4101" width="24.7109375" style="86" customWidth="1"/>
    <col min="4102" max="4102" width="22.5703125" style="86" customWidth="1"/>
    <col min="4103" max="4103" width="7.140625" style="86" customWidth="1"/>
    <col min="4104" max="4104" width="24.42578125" style="86" customWidth="1"/>
    <col min="4105" max="4105" width="14" style="86" bestFit="1" customWidth="1"/>
    <col min="4106" max="4106" width="18.7109375" style="86" customWidth="1"/>
    <col min="4107" max="4114" width="9.140625" style="86"/>
    <col min="4115" max="4115" width="17.42578125" style="86" customWidth="1"/>
    <col min="4116" max="4352" width="9.140625" style="86"/>
    <col min="4353" max="4353" width="0" style="86" hidden="1" customWidth="1"/>
    <col min="4354" max="4354" width="18.85546875" style="86" customWidth="1"/>
    <col min="4355" max="4355" width="26.5703125" style="86" customWidth="1"/>
    <col min="4356" max="4356" width="74.7109375" style="86" customWidth="1"/>
    <col min="4357" max="4357" width="24.7109375" style="86" customWidth="1"/>
    <col min="4358" max="4358" width="22.5703125" style="86" customWidth="1"/>
    <col min="4359" max="4359" width="7.140625" style="86" customWidth="1"/>
    <col min="4360" max="4360" width="24.42578125" style="86" customWidth="1"/>
    <col min="4361" max="4361" width="14" style="86" bestFit="1" customWidth="1"/>
    <col min="4362" max="4362" width="18.7109375" style="86" customWidth="1"/>
    <col min="4363" max="4370" width="9.140625" style="86"/>
    <col min="4371" max="4371" width="17.42578125" style="86" customWidth="1"/>
    <col min="4372" max="4608" width="9.140625" style="86"/>
    <col min="4609" max="4609" width="0" style="86" hidden="1" customWidth="1"/>
    <col min="4610" max="4610" width="18.85546875" style="86" customWidth="1"/>
    <col min="4611" max="4611" width="26.5703125" style="86" customWidth="1"/>
    <col min="4612" max="4612" width="74.7109375" style="86" customWidth="1"/>
    <col min="4613" max="4613" width="24.7109375" style="86" customWidth="1"/>
    <col min="4614" max="4614" width="22.5703125" style="86" customWidth="1"/>
    <col min="4615" max="4615" width="7.140625" style="86" customWidth="1"/>
    <col min="4616" max="4616" width="24.42578125" style="86" customWidth="1"/>
    <col min="4617" max="4617" width="14" style="86" bestFit="1" customWidth="1"/>
    <col min="4618" max="4618" width="18.7109375" style="86" customWidth="1"/>
    <col min="4619" max="4626" width="9.140625" style="86"/>
    <col min="4627" max="4627" width="17.42578125" style="86" customWidth="1"/>
    <col min="4628" max="4864" width="9.140625" style="86"/>
    <col min="4865" max="4865" width="0" style="86" hidden="1" customWidth="1"/>
    <col min="4866" max="4866" width="18.85546875" style="86" customWidth="1"/>
    <col min="4867" max="4867" width="26.5703125" style="86" customWidth="1"/>
    <col min="4868" max="4868" width="74.7109375" style="86" customWidth="1"/>
    <col min="4869" max="4869" width="24.7109375" style="86" customWidth="1"/>
    <col min="4870" max="4870" width="22.5703125" style="86" customWidth="1"/>
    <col min="4871" max="4871" width="7.140625" style="86" customWidth="1"/>
    <col min="4872" max="4872" width="24.42578125" style="86" customWidth="1"/>
    <col min="4873" max="4873" width="14" style="86" bestFit="1" customWidth="1"/>
    <col min="4874" max="4874" width="18.7109375" style="86" customWidth="1"/>
    <col min="4875" max="4882" width="9.140625" style="86"/>
    <col min="4883" max="4883" width="17.42578125" style="86" customWidth="1"/>
    <col min="4884" max="5120" width="9.140625" style="86"/>
    <col min="5121" max="5121" width="0" style="86" hidden="1" customWidth="1"/>
    <col min="5122" max="5122" width="18.85546875" style="86" customWidth="1"/>
    <col min="5123" max="5123" width="26.5703125" style="86" customWidth="1"/>
    <col min="5124" max="5124" width="74.7109375" style="86" customWidth="1"/>
    <col min="5125" max="5125" width="24.7109375" style="86" customWidth="1"/>
    <col min="5126" max="5126" width="22.5703125" style="86" customWidth="1"/>
    <col min="5127" max="5127" width="7.140625" style="86" customWidth="1"/>
    <col min="5128" max="5128" width="24.42578125" style="86" customWidth="1"/>
    <col min="5129" max="5129" width="14" style="86" bestFit="1" customWidth="1"/>
    <col min="5130" max="5130" width="18.7109375" style="86" customWidth="1"/>
    <col min="5131" max="5138" width="9.140625" style="86"/>
    <col min="5139" max="5139" width="17.42578125" style="86" customWidth="1"/>
    <col min="5140" max="5376" width="9.140625" style="86"/>
    <col min="5377" max="5377" width="0" style="86" hidden="1" customWidth="1"/>
    <col min="5378" max="5378" width="18.85546875" style="86" customWidth="1"/>
    <col min="5379" max="5379" width="26.5703125" style="86" customWidth="1"/>
    <col min="5380" max="5380" width="74.7109375" style="86" customWidth="1"/>
    <col min="5381" max="5381" width="24.7109375" style="86" customWidth="1"/>
    <col min="5382" max="5382" width="22.5703125" style="86" customWidth="1"/>
    <col min="5383" max="5383" width="7.140625" style="86" customWidth="1"/>
    <col min="5384" max="5384" width="24.42578125" style="86" customWidth="1"/>
    <col min="5385" max="5385" width="14" style="86" bestFit="1" customWidth="1"/>
    <col min="5386" max="5386" width="18.7109375" style="86" customWidth="1"/>
    <col min="5387" max="5394" width="9.140625" style="86"/>
    <col min="5395" max="5395" width="17.42578125" style="86" customWidth="1"/>
    <col min="5396" max="5632" width="9.140625" style="86"/>
    <col min="5633" max="5633" width="0" style="86" hidden="1" customWidth="1"/>
    <col min="5634" max="5634" width="18.85546875" style="86" customWidth="1"/>
    <col min="5635" max="5635" width="26.5703125" style="86" customWidth="1"/>
    <col min="5636" max="5636" width="74.7109375" style="86" customWidth="1"/>
    <col min="5637" max="5637" width="24.7109375" style="86" customWidth="1"/>
    <col min="5638" max="5638" width="22.5703125" style="86" customWidth="1"/>
    <col min="5639" max="5639" width="7.140625" style="86" customWidth="1"/>
    <col min="5640" max="5640" width="24.42578125" style="86" customWidth="1"/>
    <col min="5641" max="5641" width="14" style="86" bestFit="1" customWidth="1"/>
    <col min="5642" max="5642" width="18.7109375" style="86" customWidth="1"/>
    <col min="5643" max="5650" width="9.140625" style="86"/>
    <col min="5651" max="5651" width="17.42578125" style="86" customWidth="1"/>
    <col min="5652" max="5888" width="9.140625" style="86"/>
    <col min="5889" max="5889" width="0" style="86" hidden="1" customWidth="1"/>
    <col min="5890" max="5890" width="18.85546875" style="86" customWidth="1"/>
    <col min="5891" max="5891" width="26.5703125" style="86" customWidth="1"/>
    <col min="5892" max="5892" width="74.7109375" style="86" customWidth="1"/>
    <col min="5893" max="5893" width="24.7109375" style="86" customWidth="1"/>
    <col min="5894" max="5894" width="22.5703125" style="86" customWidth="1"/>
    <col min="5895" max="5895" width="7.140625" style="86" customWidth="1"/>
    <col min="5896" max="5896" width="24.42578125" style="86" customWidth="1"/>
    <col min="5897" max="5897" width="14" style="86" bestFit="1" customWidth="1"/>
    <col min="5898" max="5898" width="18.7109375" style="86" customWidth="1"/>
    <col min="5899" max="5906" width="9.140625" style="86"/>
    <col min="5907" max="5907" width="17.42578125" style="86" customWidth="1"/>
    <col min="5908" max="6144" width="9.140625" style="86"/>
    <col min="6145" max="6145" width="0" style="86" hidden="1" customWidth="1"/>
    <col min="6146" max="6146" width="18.85546875" style="86" customWidth="1"/>
    <col min="6147" max="6147" width="26.5703125" style="86" customWidth="1"/>
    <col min="6148" max="6148" width="74.7109375" style="86" customWidth="1"/>
    <col min="6149" max="6149" width="24.7109375" style="86" customWidth="1"/>
    <col min="6150" max="6150" width="22.5703125" style="86" customWidth="1"/>
    <col min="6151" max="6151" width="7.140625" style="86" customWidth="1"/>
    <col min="6152" max="6152" width="24.42578125" style="86" customWidth="1"/>
    <col min="6153" max="6153" width="14" style="86" bestFit="1" customWidth="1"/>
    <col min="6154" max="6154" width="18.7109375" style="86" customWidth="1"/>
    <col min="6155" max="6162" width="9.140625" style="86"/>
    <col min="6163" max="6163" width="17.42578125" style="86" customWidth="1"/>
    <col min="6164" max="6400" width="9.140625" style="86"/>
    <col min="6401" max="6401" width="0" style="86" hidden="1" customWidth="1"/>
    <col min="6402" max="6402" width="18.85546875" style="86" customWidth="1"/>
    <col min="6403" max="6403" width="26.5703125" style="86" customWidth="1"/>
    <col min="6404" max="6404" width="74.7109375" style="86" customWidth="1"/>
    <col min="6405" max="6405" width="24.7109375" style="86" customWidth="1"/>
    <col min="6406" max="6406" width="22.5703125" style="86" customWidth="1"/>
    <col min="6407" max="6407" width="7.140625" style="86" customWidth="1"/>
    <col min="6408" max="6408" width="24.42578125" style="86" customWidth="1"/>
    <col min="6409" max="6409" width="14" style="86" bestFit="1" customWidth="1"/>
    <col min="6410" max="6410" width="18.7109375" style="86" customWidth="1"/>
    <col min="6411" max="6418" width="9.140625" style="86"/>
    <col min="6419" max="6419" width="17.42578125" style="86" customWidth="1"/>
    <col min="6420" max="6656" width="9.140625" style="86"/>
    <col min="6657" max="6657" width="0" style="86" hidden="1" customWidth="1"/>
    <col min="6658" max="6658" width="18.85546875" style="86" customWidth="1"/>
    <col min="6659" max="6659" width="26.5703125" style="86" customWidth="1"/>
    <col min="6660" max="6660" width="74.7109375" style="86" customWidth="1"/>
    <col min="6661" max="6661" width="24.7109375" style="86" customWidth="1"/>
    <col min="6662" max="6662" width="22.5703125" style="86" customWidth="1"/>
    <col min="6663" max="6663" width="7.140625" style="86" customWidth="1"/>
    <col min="6664" max="6664" width="24.42578125" style="86" customWidth="1"/>
    <col min="6665" max="6665" width="14" style="86" bestFit="1" customWidth="1"/>
    <col min="6666" max="6666" width="18.7109375" style="86" customWidth="1"/>
    <col min="6667" max="6674" width="9.140625" style="86"/>
    <col min="6675" max="6675" width="17.42578125" style="86" customWidth="1"/>
    <col min="6676" max="6912" width="9.140625" style="86"/>
    <col min="6913" max="6913" width="0" style="86" hidden="1" customWidth="1"/>
    <col min="6914" max="6914" width="18.85546875" style="86" customWidth="1"/>
    <col min="6915" max="6915" width="26.5703125" style="86" customWidth="1"/>
    <col min="6916" max="6916" width="74.7109375" style="86" customWidth="1"/>
    <col min="6917" max="6917" width="24.7109375" style="86" customWidth="1"/>
    <col min="6918" max="6918" width="22.5703125" style="86" customWidth="1"/>
    <col min="6919" max="6919" width="7.140625" style="86" customWidth="1"/>
    <col min="6920" max="6920" width="24.42578125" style="86" customWidth="1"/>
    <col min="6921" max="6921" width="14" style="86" bestFit="1" customWidth="1"/>
    <col min="6922" max="6922" width="18.7109375" style="86" customWidth="1"/>
    <col min="6923" max="6930" width="9.140625" style="86"/>
    <col min="6931" max="6931" width="17.42578125" style="86" customWidth="1"/>
    <col min="6932" max="7168" width="9.140625" style="86"/>
    <col min="7169" max="7169" width="0" style="86" hidden="1" customWidth="1"/>
    <col min="7170" max="7170" width="18.85546875" style="86" customWidth="1"/>
    <col min="7171" max="7171" width="26.5703125" style="86" customWidth="1"/>
    <col min="7172" max="7172" width="74.7109375" style="86" customWidth="1"/>
    <col min="7173" max="7173" width="24.7109375" style="86" customWidth="1"/>
    <col min="7174" max="7174" width="22.5703125" style="86" customWidth="1"/>
    <col min="7175" max="7175" width="7.140625" style="86" customWidth="1"/>
    <col min="7176" max="7176" width="24.42578125" style="86" customWidth="1"/>
    <col min="7177" max="7177" width="14" style="86" bestFit="1" customWidth="1"/>
    <col min="7178" max="7178" width="18.7109375" style="86" customWidth="1"/>
    <col min="7179" max="7186" width="9.140625" style="86"/>
    <col min="7187" max="7187" width="17.42578125" style="86" customWidth="1"/>
    <col min="7188" max="7424" width="9.140625" style="86"/>
    <col min="7425" max="7425" width="0" style="86" hidden="1" customWidth="1"/>
    <col min="7426" max="7426" width="18.85546875" style="86" customWidth="1"/>
    <col min="7427" max="7427" width="26.5703125" style="86" customWidth="1"/>
    <col min="7428" max="7428" width="74.7109375" style="86" customWidth="1"/>
    <col min="7429" max="7429" width="24.7109375" style="86" customWidth="1"/>
    <col min="7430" max="7430" width="22.5703125" style="86" customWidth="1"/>
    <col min="7431" max="7431" width="7.140625" style="86" customWidth="1"/>
    <col min="7432" max="7432" width="24.42578125" style="86" customWidth="1"/>
    <col min="7433" max="7433" width="14" style="86" bestFit="1" customWidth="1"/>
    <col min="7434" max="7434" width="18.7109375" style="86" customWidth="1"/>
    <col min="7435" max="7442" width="9.140625" style="86"/>
    <col min="7443" max="7443" width="17.42578125" style="86" customWidth="1"/>
    <col min="7444" max="7680" width="9.140625" style="86"/>
    <col min="7681" max="7681" width="0" style="86" hidden="1" customWidth="1"/>
    <col min="7682" max="7682" width="18.85546875" style="86" customWidth="1"/>
    <col min="7683" max="7683" width="26.5703125" style="86" customWidth="1"/>
    <col min="7684" max="7684" width="74.7109375" style="86" customWidth="1"/>
    <col min="7685" max="7685" width="24.7109375" style="86" customWidth="1"/>
    <col min="7686" max="7686" width="22.5703125" style="86" customWidth="1"/>
    <col min="7687" max="7687" width="7.140625" style="86" customWidth="1"/>
    <col min="7688" max="7688" width="24.42578125" style="86" customWidth="1"/>
    <col min="7689" max="7689" width="14" style="86" bestFit="1" customWidth="1"/>
    <col min="7690" max="7690" width="18.7109375" style="86" customWidth="1"/>
    <col min="7691" max="7698" width="9.140625" style="86"/>
    <col min="7699" max="7699" width="17.42578125" style="86" customWidth="1"/>
    <col min="7700" max="7936" width="9.140625" style="86"/>
    <col min="7937" max="7937" width="0" style="86" hidden="1" customWidth="1"/>
    <col min="7938" max="7938" width="18.85546875" style="86" customWidth="1"/>
    <col min="7939" max="7939" width="26.5703125" style="86" customWidth="1"/>
    <col min="7940" max="7940" width="74.7109375" style="86" customWidth="1"/>
    <col min="7941" max="7941" width="24.7109375" style="86" customWidth="1"/>
    <col min="7942" max="7942" width="22.5703125" style="86" customWidth="1"/>
    <col min="7943" max="7943" width="7.140625" style="86" customWidth="1"/>
    <col min="7944" max="7944" width="24.42578125" style="86" customWidth="1"/>
    <col min="7945" max="7945" width="14" style="86" bestFit="1" customWidth="1"/>
    <col min="7946" max="7946" width="18.7109375" style="86" customWidth="1"/>
    <col min="7947" max="7954" width="9.140625" style="86"/>
    <col min="7955" max="7955" width="17.42578125" style="86" customWidth="1"/>
    <col min="7956" max="8192" width="9.140625" style="86"/>
    <col min="8193" max="8193" width="0" style="86" hidden="1" customWidth="1"/>
    <col min="8194" max="8194" width="18.85546875" style="86" customWidth="1"/>
    <col min="8195" max="8195" width="26.5703125" style="86" customWidth="1"/>
    <col min="8196" max="8196" width="74.7109375" style="86" customWidth="1"/>
    <col min="8197" max="8197" width="24.7109375" style="86" customWidth="1"/>
    <col min="8198" max="8198" width="22.5703125" style="86" customWidth="1"/>
    <col min="8199" max="8199" width="7.140625" style="86" customWidth="1"/>
    <col min="8200" max="8200" width="24.42578125" style="86" customWidth="1"/>
    <col min="8201" max="8201" width="14" style="86" bestFit="1" customWidth="1"/>
    <col min="8202" max="8202" width="18.7109375" style="86" customWidth="1"/>
    <col min="8203" max="8210" width="9.140625" style="86"/>
    <col min="8211" max="8211" width="17.42578125" style="86" customWidth="1"/>
    <col min="8212" max="8448" width="9.140625" style="86"/>
    <col min="8449" max="8449" width="0" style="86" hidden="1" customWidth="1"/>
    <col min="8450" max="8450" width="18.85546875" style="86" customWidth="1"/>
    <col min="8451" max="8451" width="26.5703125" style="86" customWidth="1"/>
    <col min="8452" max="8452" width="74.7109375" style="86" customWidth="1"/>
    <col min="8453" max="8453" width="24.7109375" style="86" customWidth="1"/>
    <col min="8454" max="8454" width="22.5703125" style="86" customWidth="1"/>
    <col min="8455" max="8455" width="7.140625" style="86" customWidth="1"/>
    <col min="8456" max="8456" width="24.42578125" style="86" customWidth="1"/>
    <col min="8457" max="8457" width="14" style="86" bestFit="1" customWidth="1"/>
    <col min="8458" max="8458" width="18.7109375" style="86" customWidth="1"/>
    <col min="8459" max="8466" width="9.140625" style="86"/>
    <col min="8467" max="8467" width="17.42578125" style="86" customWidth="1"/>
    <col min="8468" max="8704" width="9.140625" style="86"/>
    <col min="8705" max="8705" width="0" style="86" hidden="1" customWidth="1"/>
    <col min="8706" max="8706" width="18.85546875" style="86" customWidth="1"/>
    <col min="8707" max="8707" width="26.5703125" style="86" customWidth="1"/>
    <col min="8708" max="8708" width="74.7109375" style="86" customWidth="1"/>
    <col min="8709" max="8709" width="24.7109375" style="86" customWidth="1"/>
    <col min="8710" max="8710" width="22.5703125" style="86" customWidth="1"/>
    <col min="8711" max="8711" width="7.140625" style="86" customWidth="1"/>
    <col min="8712" max="8712" width="24.42578125" style="86" customWidth="1"/>
    <col min="8713" max="8713" width="14" style="86" bestFit="1" customWidth="1"/>
    <col min="8714" max="8714" width="18.7109375" style="86" customWidth="1"/>
    <col min="8715" max="8722" width="9.140625" style="86"/>
    <col min="8723" max="8723" width="17.42578125" style="86" customWidth="1"/>
    <col min="8724" max="8960" width="9.140625" style="86"/>
    <col min="8961" max="8961" width="0" style="86" hidden="1" customWidth="1"/>
    <col min="8962" max="8962" width="18.85546875" style="86" customWidth="1"/>
    <col min="8963" max="8963" width="26.5703125" style="86" customWidth="1"/>
    <col min="8964" max="8964" width="74.7109375" style="86" customWidth="1"/>
    <col min="8965" max="8965" width="24.7109375" style="86" customWidth="1"/>
    <col min="8966" max="8966" width="22.5703125" style="86" customWidth="1"/>
    <col min="8967" max="8967" width="7.140625" style="86" customWidth="1"/>
    <col min="8968" max="8968" width="24.42578125" style="86" customWidth="1"/>
    <col min="8969" max="8969" width="14" style="86" bestFit="1" customWidth="1"/>
    <col min="8970" max="8970" width="18.7109375" style="86" customWidth="1"/>
    <col min="8971" max="8978" width="9.140625" style="86"/>
    <col min="8979" max="8979" width="17.42578125" style="86" customWidth="1"/>
    <col min="8980" max="9216" width="9.140625" style="86"/>
    <col min="9217" max="9217" width="0" style="86" hidden="1" customWidth="1"/>
    <col min="9218" max="9218" width="18.85546875" style="86" customWidth="1"/>
    <col min="9219" max="9219" width="26.5703125" style="86" customWidth="1"/>
    <col min="9220" max="9220" width="74.7109375" style="86" customWidth="1"/>
    <col min="9221" max="9221" width="24.7109375" style="86" customWidth="1"/>
    <col min="9222" max="9222" width="22.5703125" style="86" customWidth="1"/>
    <col min="9223" max="9223" width="7.140625" style="86" customWidth="1"/>
    <col min="9224" max="9224" width="24.42578125" style="86" customWidth="1"/>
    <col min="9225" max="9225" width="14" style="86" bestFit="1" customWidth="1"/>
    <col min="9226" max="9226" width="18.7109375" style="86" customWidth="1"/>
    <col min="9227" max="9234" width="9.140625" style="86"/>
    <col min="9235" max="9235" width="17.42578125" style="86" customWidth="1"/>
    <col min="9236" max="9472" width="9.140625" style="86"/>
    <col min="9473" max="9473" width="0" style="86" hidden="1" customWidth="1"/>
    <col min="9474" max="9474" width="18.85546875" style="86" customWidth="1"/>
    <col min="9475" max="9475" width="26.5703125" style="86" customWidth="1"/>
    <col min="9476" max="9476" width="74.7109375" style="86" customWidth="1"/>
    <col min="9477" max="9477" width="24.7109375" style="86" customWidth="1"/>
    <col min="9478" max="9478" width="22.5703125" style="86" customWidth="1"/>
    <col min="9479" max="9479" width="7.140625" style="86" customWidth="1"/>
    <col min="9480" max="9480" width="24.42578125" style="86" customWidth="1"/>
    <col min="9481" max="9481" width="14" style="86" bestFit="1" customWidth="1"/>
    <col min="9482" max="9482" width="18.7109375" style="86" customWidth="1"/>
    <col min="9483" max="9490" width="9.140625" style="86"/>
    <col min="9491" max="9491" width="17.42578125" style="86" customWidth="1"/>
    <col min="9492" max="9728" width="9.140625" style="86"/>
    <col min="9729" max="9729" width="0" style="86" hidden="1" customWidth="1"/>
    <col min="9730" max="9730" width="18.85546875" style="86" customWidth="1"/>
    <col min="9731" max="9731" width="26.5703125" style="86" customWidth="1"/>
    <col min="9732" max="9732" width="74.7109375" style="86" customWidth="1"/>
    <col min="9733" max="9733" width="24.7109375" style="86" customWidth="1"/>
    <col min="9734" max="9734" width="22.5703125" style="86" customWidth="1"/>
    <col min="9735" max="9735" width="7.140625" style="86" customWidth="1"/>
    <col min="9736" max="9736" width="24.42578125" style="86" customWidth="1"/>
    <col min="9737" max="9737" width="14" style="86" bestFit="1" customWidth="1"/>
    <col min="9738" max="9738" width="18.7109375" style="86" customWidth="1"/>
    <col min="9739" max="9746" width="9.140625" style="86"/>
    <col min="9747" max="9747" width="17.42578125" style="86" customWidth="1"/>
    <col min="9748" max="9984" width="9.140625" style="86"/>
    <col min="9985" max="9985" width="0" style="86" hidden="1" customWidth="1"/>
    <col min="9986" max="9986" width="18.85546875" style="86" customWidth="1"/>
    <col min="9987" max="9987" width="26.5703125" style="86" customWidth="1"/>
    <col min="9988" max="9988" width="74.7109375" style="86" customWidth="1"/>
    <col min="9989" max="9989" width="24.7109375" style="86" customWidth="1"/>
    <col min="9990" max="9990" width="22.5703125" style="86" customWidth="1"/>
    <col min="9991" max="9991" width="7.140625" style="86" customWidth="1"/>
    <col min="9992" max="9992" width="24.42578125" style="86" customWidth="1"/>
    <col min="9993" max="9993" width="14" style="86" bestFit="1" customWidth="1"/>
    <col min="9994" max="9994" width="18.7109375" style="86" customWidth="1"/>
    <col min="9995" max="10002" width="9.140625" style="86"/>
    <col min="10003" max="10003" width="17.42578125" style="86" customWidth="1"/>
    <col min="10004" max="10240" width="9.140625" style="86"/>
    <col min="10241" max="10241" width="0" style="86" hidden="1" customWidth="1"/>
    <col min="10242" max="10242" width="18.85546875" style="86" customWidth="1"/>
    <col min="10243" max="10243" width="26.5703125" style="86" customWidth="1"/>
    <col min="10244" max="10244" width="74.7109375" style="86" customWidth="1"/>
    <col min="10245" max="10245" width="24.7109375" style="86" customWidth="1"/>
    <col min="10246" max="10246" width="22.5703125" style="86" customWidth="1"/>
    <col min="10247" max="10247" width="7.140625" style="86" customWidth="1"/>
    <col min="10248" max="10248" width="24.42578125" style="86" customWidth="1"/>
    <col min="10249" max="10249" width="14" style="86" bestFit="1" customWidth="1"/>
    <col min="10250" max="10250" width="18.7109375" style="86" customWidth="1"/>
    <col min="10251" max="10258" width="9.140625" style="86"/>
    <col min="10259" max="10259" width="17.42578125" style="86" customWidth="1"/>
    <col min="10260" max="10496" width="9.140625" style="86"/>
    <col min="10497" max="10497" width="0" style="86" hidden="1" customWidth="1"/>
    <col min="10498" max="10498" width="18.85546875" style="86" customWidth="1"/>
    <col min="10499" max="10499" width="26.5703125" style="86" customWidth="1"/>
    <col min="10500" max="10500" width="74.7109375" style="86" customWidth="1"/>
    <col min="10501" max="10501" width="24.7109375" style="86" customWidth="1"/>
    <col min="10502" max="10502" width="22.5703125" style="86" customWidth="1"/>
    <col min="10503" max="10503" width="7.140625" style="86" customWidth="1"/>
    <col min="10504" max="10504" width="24.42578125" style="86" customWidth="1"/>
    <col min="10505" max="10505" width="14" style="86" bestFit="1" customWidth="1"/>
    <col min="10506" max="10506" width="18.7109375" style="86" customWidth="1"/>
    <col min="10507" max="10514" width="9.140625" style="86"/>
    <col min="10515" max="10515" width="17.42578125" style="86" customWidth="1"/>
    <col min="10516" max="10752" width="9.140625" style="86"/>
    <col min="10753" max="10753" width="0" style="86" hidden="1" customWidth="1"/>
    <col min="10754" max="10754" width="18.85546875" style="86" customWidth="1"/>
    <col min="10755" max="10755" width="26.5703125" style="86" customWidth="1"/>
    <col min="10756" max="10756" width="74.7109375" style="86" customWidth="1"/>
    <col min="10757" max="10757" width="24.7109375" style="86" customWidth="1"/>
    <col min="10758" max="10758" width="22.5703125" style="86" customWidth="1"/>
    <col min="10759" max="10759" width="7.140625" style="86" customWidth="1"/>
    <col min="10760" max="10760" width="24.42578125" style="86" customWidth="1"/>
    <col min="10761" max="10761" width="14" style="86" bestFit="1" customWidth="1"/>
    <col min="10762" max="10762" width="18.7109375" style="86" customWidth="1"/>
    <col min="10763" max="10770" width="9.140625" style="86"/>
    <col min="10771" max="10771" width="17.42578125" style="86" customWidth="1"/>
    <col min="10772" max="11008" width="9.140625" style="86"/>
    <col min="11009" max="11009" width="0" style="86" hidden="1" customWidth="1"/>
    <col min="11010" max="11010" width="18.85546875" style="86" customWidth="1"/>
    <col min="11011" max="11011" width="26.5703125" style="86" customWidth="1"/>
    <col min="11012" max="11012" width="74.7109375" style="86" customWidth="1"/>
    <col min="11013" max="11013" width="24.7109375" style="86" customWidth="1"/>
    <col min="11014" max="11014" width="22.5703125" style="86" customWidth="1"/>
    <col min="11015" max="11015" width="7.140625" style="86" customWidth="1"/>
    <col min="11016" max="11016" width="24.42578125" style="86" customWidth="1"/>
    <col min="11017" max="11017" width="14" style="86" bestFit="1" customWidth="1"/>
    <col min="11018" max="11018" width="18.7109375" style="86" customWidth="1"/>
    <col min="11019" max="11026" width="9.140625" style="86"/>
    <col min="11027" max="11027" width="17.42578125" style="86" customWidth="1"/>
    <col min="11028" max="11264" width="9.140625" style="86"/>
    <col min="11265" max="11265" width="0" style="86" hidden="1" customWidth="1"/>
    <col min="11266" max="11266" width="18.85546875" style="86" customWidth="1"/>
    <col min="11267" max="11267" width="26.5703125" style="86" customWidth="1"/>
    <col min="11268" max="11268" width="74.7109375" style="86" customWidth="1"/>
    <col min="11269" max="11269" width="24.7109375" style="86" customWidth="1"/>
    <col min="11270" max="11270" width="22.5703125" style="86" customWidth="1"/>
    <col min="11271" max="11271" width="7.140625" style="86" customWidth="1"/>
    <col min="11272" max="11272" width="24.42578125" style="86" customWidth="1"/>
    <col min="11273" max="11273" width="14" style="86" bestFit="1" customWidth="1"/>
    <col min="11274" max="11274" width="18.7109375" style="86" customWidth="1"/>
    <col min="11275" max="11282" width="9.140625" style="86"/>
    <col min="11283" max="11283" width="17.42578125" style="86" customWidth="1"/>
    <col min="11284" max="11520" width="9.140625" style="86"/>
    <col min="11521" max="11521" width="0" style="86" hidden="1" customWidth="1"/>
    <col min="11522" max="11522" width="18.85546875" style="86" customWidth="1"/>
    <col min="11523" max="11523" width="26.5703125" style="86" customWidth="1"/>
    <col min="11524" max="11524" width="74.7109375" style="86" customWidth="1"/>
    <col min="11525" max="11525" width="24.7109375" style="86" customWidth="1"/>
    <col min="11526" max="11526" width="22.5703125" style="86" customWidth="1"/>
    <col min="11527" max="11527" width="7.140625" style="86" customWidth="1"/>
    <col min="11528" max="11528" width="24.42578125" style="86" customWidth="1"/>
    <col min="11529" max="11529" width="14" style="86" bestFit="1" customWidth="1"/>
    <col min="11530" max="11530" width="18.7109375" style="86" customWidth="1"/>
    <col min="11531" max="11538" width="9.140625" style="86"/>
    <col min="11539" max="11539" width="17.42578125" style="86" customWidth="1"/>
    <col min="11540" max="11776" width="9.140625" style="86"/>
    <col min="11777" max="11777" width="0" style="86" hidden="1" customWidth="1"/>
    <col min="11778" max="11778" width="18.85546875" style="86" customWidth="1"/>
    <col min="11779" max="11779" width="26.5703125" style="86" customWidth="1"/>
    <col min="11780" max="11780" width="74.7109375" style="86" customWidth="1"/>
    <col min="11781" max="11781" width="24.7109375" style="86" customWidth="1"/>
    <col min="11782" max="11782" width="22.5703125" style="86" customWidth="1"/>
    <col min="11783" max="11783" width="7.140625" style="86" customWidth="1"/>
    <col min="11784" max="11784" width="24.42578125" style="86" customWidth="1"/>
    <col min="11785" max="11785" width="14" style="86" bestFit="1" customWidth="1"/>
    <col min="11786" max="11786" width="18.7109375" style="86" customWidth="1"/>
    <col min="11787" max="11794" width="9.140625" style="86"/>
    <col min="11795" max="11795" width="17.42578125" style="86" customWidth="1"/>
    <col min="11796" max="12032" width="9.140625" style="86"/>
    <col min="12033" max="12033" width="0" style="86" hidden="1" customWidth="1"/>
    <col min="12034" max="12034" width="18.85546875" style="86" customWidth="1"/>
    <col min="12035" max="12035" width="26.5703125" style="86" customWidth="1"/>
    <col min="12036" max="12036" width="74.7109375" style="86" customWidth="1"/>
    <col min="12037" max="12037" width="24.7109375" style="86" customWidth="1"/>
    <col min="12038" max="12038" width="22.5703125" style="86" customWidth="1"/>
    <col min="12039" max="12039" width="7.140625" style="86" customWidth="1"/>
    <col min="12040" max="12040" width="24.42578125" style="86" customWidth="1"/>
    <col min="12041" max="12041" width="14" style="86" bestFit="1" customWidth="1"/>
    <col min="12042" max="12042" width="18.7109375" style="86" customWidth="1"/>
    <col min="12043" max="12050" width="9.140625" style="86"/>
    <col min="12051" max="12051" width="17.42578125" style="86" customWidth="1"/>
    <col min="12052" max="12288" width="9.140625" style="86"/>
    <col min="12289" max="12289" width="0" style="86" hidden="1" customWidth="1"/>
    <col min="12290" max="12290" width="18.85546875" style="86" customWidth="1"/>
    <col min="12291" max="12291" width="26.5703125" style="86" customWidth="1"/>
    <col min="12292" max="12292" width="74.7109375" style="86" customWidth="1"/>
    <col min="12293" max="12293" width="24.7109375" style="86" customWidth="1"/>
    <col min="12294" max="12294" width="22.5703125" style="86" customWidth="1"/>
    <col min="12295" max="12295" width="7.140625" style="86" customWidth="1"/>
    <col min="12296" max="12296" width="24.42578125" style="86" customWidth="1"/>
    <col min="12297" max="12297" width="14" style="86" bestFit="1" customWidth="1"/>
    <col min="12298" max="12298" width="18.7109375" style="86" customWidth="1"/>
    <col min="12299" max="12306" width="9.140625" style="86"/>
    <col min="12307" max="12307" width="17.42578125" style="86" customWidth="1"/>
    <col min="12308" max="12544" width="9.140625" style="86"/>
    <col min="12545" max="12545" width="0" style="86" hidden="1" customWidth="1"/>
    <col min="12546" max="12546" width="18.85546875" style="86" customWidth="1"/>
    <col min="12547" max="12547" width="26.5703125" style="86" customWidth="1"/>
    <col min="12548" max="12548" width="74.7109375" style="86" customWidth="1"/>
    <col min="12549" max="12549" width="24.7109375" style="86" customWidth="1"/>
    <col min="12550" max="12550" width="22.5703125" style="86" customWidth="1"/>
    <col min="12551" max="12551" width="7.140625" style="86" customWidth="1"/>
    <col min="12552" max="12552" width="24.42578125" style="86" customWidth="1"/>
    <col min="12553" max="12553" width="14" style="86" bestFit="1" customWidth="1"/>
    <col min="12554" max="12554" width="18.7109375" style="86" customWidth="1"/>
    <col min="12555" max="12562" width="9.140625" style="86"/>
    <col min="12563" max="12563" width="17.42578125" style="86" customWidth="1"/>
    <col min="12564" max="12800" width="9.140625" style="86"/>
    <col min="12801" max="12801" width="0" style="86" hidden="1" customWidth="1"/>
    <col min="12802" max="12802" width="18.85546875" style="86" customWidth="1"/>
    <col min="12803" max="12803" width="26.5703125" style="86" customWidth="1"/>
    <col min="12804" max="12804" width="74.7109375" style="86" customWidth="1"/>
    <col min="12805" max="12805" width="24.7109375" style="86" customWidth="1"/>
    <col min="12806" max="12806" width="22.5703125" style="86" customWidth="1"/>
    <col min="12807" max="12807" width="7.140625" style="86" customWidth="1"/>
    <col min="12808" max="12808" width="24.42578125" style="86" customWidth="1"/>
    <col min="12809" max="12809" width="14" style="86" bestFit="1" customWidth="1"/>
    <col min="12810" max="12810" width="18.7109375" style="86" customWidth="1"/>
    <col min="12811" max="12818" width="9.140625" style="86"/>
    <col min="12819" max="12819" width="17.42578125" style="86" customWidth="1"/>
    <col min="12820" max="13056" width="9.140625" style="86"/>
    <col min="13057" max="13057" width="0" style="86" hidden="1" customWidth="1"/>
    <col min="13058" max="13058" width="18.85546875" style="86" customWidth="1"/>
    <col min="13059" max="13059" width="26.5703125" style="86" customWidth="1"/>
    <col min="13060" max="13060" width="74.7109375" style="86" customWidth="1"/>
    <col min="13061" max="13061" width="24.7109375" style="86" customWidth="1"/>
    <col min="13062" max="13062" width="22.5703125" style="86" customWidth="1"/>
    <col min="13063" max="13063" width="7.140625" style="86" customWidth="1"/>
    <col min="13064" max="13064" width="24.42578125" style="86" customWidth="1"/>
    <col min="13065" max="13065" width="14" style="86" bestFit="1" customWidth="1"/>
    <col min="13066" max="13066" width="18.7109375" style="86" customWidth="1"/>
    <col min="13067" max="13074" width="9.140625" style="86"/>
    <col min="13075" max="13075" width="17.42578125" style="86" customWidth="1"/>
    <col min="13076" max="13312" width="9.140625" style="86"/>
    <col min="13313" max="13313" width="0" style="86" hidden="1" customWidth="1"/>
    <col min="13314" max="13314" width="18.85546875" style="86" customWidth="1"/>
    <col min="13315" max="13315" width="26.5703125" style="86" customWidth="1"/>
    <col min="13316" max="13316" width="74.7109375" style="86" customWidth="1"/>
    <col min="13317" max="13317" width="24.7109375" style="86" customWidth="1"/>
    <col min="13318" max="13318" width="22.5703125" style="86" customWidth="1"/>
    <col min="13319" max="13319" width="7.140625" style="86" customWidth="1"/>
    <col min="13320" max="13320" width="24.42578125" style="86" customWidth="1"/>
    <col min="13321" max="13321" width="14" style="86" bestFit="1" customWidth="1"/>
    <col min="13322" max="13322" width="18.7109375" style="86" customWidth="1"/>
    <col min="13323" max="13330" width="9.140625" style="86"/>
    <col min="13331" max="13331" width="17.42578125" style="86" customWidth="1"/>
    <col min="13332" max="13568" width="9.140625" style="86"/>
    <col min="13569" max="13569" width="0" style="86" hidden="1" customWidth="1"/>
    <col min="13570" max="13570" width="18.85546875" style="86" customWidth="1"/>
    <col min="13571" max="13571" width="26.5703125" style="86" customWidth="1"/>
    <col min="13572" max="13572" width="74.7109375" style="86" customWidth="1"/>
    <col min="13573" max="13573" width="24.7109375" style="86" customWidth="1"/>
    <col min="13574" max="13574" width="22.5703125" style="86" customWidth="1"/>
    <col min="13575" max="13575" width="7.140625" style="86" customWidth="1"/>
    <col min="13576" max="13576" width="24.42578125" style="86" customWidth="1"/>
    <col min="13577" max="13577" width="14" style="86" bestFit="1" customWidth="1"/>
    <col min="13578" max="13578" width="18.7109375" style="86" customWidth="1"/>
    <col min="13579" max="13586" width="9.140625" style="86"/>
    <col min="13587" max="13587" width="17.42578125" style="86" customWidth="1"/>
    <col min="13588" max="13824" width="9.140625" style="86"/>
    <col min="13825" max="13825" width="0" style="86" hidden="1" customWidth="1"/>
    <col min="13826" max="13826" width="18.85546875" style="86" customWidth="1"/>
    <col min="13827" max="13827" width="26.5703125" style="86" customWidth="1"/>
    <col min="13828" max="13828" width="74.7109375" style="86" customWidth="1"/>
    <col min="13829" max="13829" width="24.7109375" style="86" customWidth="1"/>
    <col min="13830" max="13830" width="22.5703125" style="86" customWidth="1"/>
    <col min="13831" max="13831" width="7.140625" style="86" customWidth="1"/>
    <col min="13832" max="13832" width="24.42578125" style="86" customWidth="1"/>
    <col min="13833" max="13833" width="14" style="86" bestFit="1" customWidth="1"/>
    <col min="13834" max="13834" width="18.7109375" style="86" customWidth="1"/>
    <col min="13835" max="13842" width="9.140625" style="86"/>
    <col min="13843" max="13843" width="17.42578125" style="86" customWidth="1"/>
    <col min="13844" max="14080" width="9.140625" style="86"/>
    <col min="14081" max="14081" width="0" style="86" hidden="1" customWidth="1"/>
    <col min="14082" max="14082" width="18.85546875" style="86" customWidth="1"/>
    <col min="14083" max="14083" width="26.5703125" style="86" customWidth="1"/>
    <col min="14084" max="14084" width="74.7109375" style="86" customWidth="1"/>
    <col min="14085" max="14085" width="24.7109375" style="86" customWidth="1"/>
    <col min="14086" max="14086" width="22.5703125" style="86" customWidth="1"/>
    <col min="14087" max="14087" width="7.140625" style="86" customWidth="1"/>
    <col min="14088" max="14088" width="24.42578125" style="86" customWidth="1"/>
    <col min="14089" max="14089" width="14" style="86" bestFit="1" customWidth="1"/>
    <col min="14090" max="14090" width="18.7109375" style="86" customWidth="1"/>
    <col min="14091" max="14098" width="9.140625" style="86"/>
    <col min="14099" max="14099" width="17.42578125" style="86" customWidth="1"/>
    <col min="14100" max="14336" width="9.140625" style="86"/>
    <col min="14337" max="14337" width="0" style="86" hidden="1" customWidth="1"/>
    <col min="14338" max="14338" width="18.85546875" style="86" customWidth="1"/>
    <col min="14339" max="14339" width="26.5703125" style="86" customWidth="1"/>
    <col min="14340" max="14340" width="74.7109375" style="86" customWidth="1"/>
    <col min="14341" max="14341" width="24.7109375" style="86" customWidth="1"/>
    <col min="14342" max="14342" width="22.5703125" style="86" customWidth="1"/>
    <col min="14343" max="14343" width="7.140625" style="86" customWidth="1"/>
    <col min="14344" max="14344" width="24.42578125" style="86" customWidth="1"/>
    <col min="14345" max="14345" width="14" style="86" bestFit="1" customWidth="1"/>
    <col min="14346" max="14346" width="18.7109375" style="86" customWidth="1"/>
    <col min="14347" max="14354" width="9.140625" style="86"/>
    <col min="14355" max="14355" width="17.42578125" style="86" customWidth="1"/>
    <col min="14356" max="14592" width="9.140625" style="86"/>
    <col min="14593" max="14593" width="0" style="86" hidden="1" customWidth="1"/>
    <col min="14594" max="14594" width="18.85546875" style="86" customWidth="1"/>
    <col min="14595" max="14595" width="26.5703125" style="86" customWidth="1"/>
    <col min="14596" max="14596" width="74.7109375" style="86" customWidth="1"/>
    <col min="14597" max="14597" width="24.7109375" style="86" customWidth="1"/>
    <col min="14598" max="14598" width="22.5703125" style="86" customWidth="1"/>
    <col min="14599" max="14599" width="7.140625" style="86" customWidth="1"/>
    <col min="14600" max="14600" width="24.42578125" style="86" customWidth="1"/>
    <col min="14601" max="14601" width="14" style="86" bestFit="1" customWidth="1"/>
    <col min="14602" max="14602" width="18.7109375" style="86" customWidth="1"/>
    <col min="14603" max="14610" width="9.140625" style="86"/>
    <col min="14611" max="14611" width="17.42578125" style="86" customWidth="1"/>
    <col min="14612" max="14848" width="9.140625" style="86"/>
    <col min="14849" max="14849" width="0" style="86" hidden="1" customWidth="1"/>
    <col min="14850" max="14850" width="18.85546875" style="86" customWidth="1"/>
    <col min="14851" max="14851" width="26.5703125" style="86" customWidth="1"/>
    <col min="14852" max="14852" width="74.7109375" style="86" customWidth="1"/>
    <col min="14853" max="14853" width="24.7109375" style="86" customWidth="1"/>
    <col min="14854" max="14854" width="22.5703125" style="86" customWidth="1"/>
    <col min="14855" max="14855" width="7.140625" style="86" customWidth="1"/>
    <col min="14856" max="14856" width="24.42578125" style="86" customWidth="1"/>
    <col min="14857" max="14857" width="14" style="86" bestFit="1" customWidth="1"/>
    <col min="14858" max="14858" width="18.7109375" style="86" customWidth="1"/>
    <col min="14859" max="14866" width="9.140625" style="86"/>
    <col min="14867" max="14867" width="17.42578125" style="86" customWidth="1"/>
    <col min="14868" max="15104" width="9.140625" style="86"/>
    <col min="15105" max="15105" width="0" style="86" hidden="1" customWidth="1"/>
    <col min="15106" max="15106" width="18.85546875" style="86" customWidth="1"/>
    <col min="15107" max="15107" width="26.5703125" style="86" customWidth="1"/>
    <col min="15108" max="15108" width="74.7109375" style="86" customWidth="1"/>
    <col min="15109" max="15109" width="24.7109375" style="86" customWidth="1"/>
    <col min="15110" max="15110" width="22.5703125" style="86" customWidth="1"/>
    <col min="15111" max="15111" width="7.140625" style="86" customWidth="1"/>
    <col min="15112" max="15112" width="24.42578125" style="86" customWidth="1"/>
    <col min="15113" max="15113" width="14" style="86" bestFit="1" customWidth="1"/>
    <col min="15114" max="15114" width="18.7109375" style="86" customWidth="1"/>
    <col min="15115" max="15122" width="9.140625" style="86"/>
    <col min="15123" max="15123" width="17.42578125" style="86" customWidth="1"/>
    <col min="15124" max="15360" width="9.140625" style="86"/>
    <col min="15361" max="15361" width="0" style="86" hidden="1" customWidth="1"/>
    <col min="15362" max="15362" width="18.85546875" style="86" customWidth="1"/>
    <col min="15363" max="15363" width="26.5703125" style="86" customWidth="1"/>
    <col min="15364" max="15364" width="74.7109375" style="86" customWidth="1"/>
    <col min="15365" max="15365" width="24.7109375" style="86" customWidth="1"/>
    <col min="15366" max="15366" width="22.5703125" style="86" customWidth="1"/>
    <col min="15367" max="15367" width="7.140625" style="86" customWidth="1"/>
    <col min="15368" max="15368" width="24.42578125" style="86" customWidth="1"/>
    <col min="15369" max="15369" width="14" style="86" bestFit="1" customWidth="1"/>
    <col min="15370" max="15370" width="18.7109375" style="86" customWidth="1"/>
    <col min="15371" max="15378" width="9.140625" style="86"/>
    <col min="15379" max="15379" width="17.42578125" style="86" customWidth="1"/>
    <col min="15380" max="15616" width="9.140625" style="86"/>
    <col min="15617" max="15617" width="0" style="86" hidden="1" customWidth="1"/>
    <col min="15618" max="15618" width="18.85546875" style="86" customWidth="1"/>
    <col min="15619" max="15619" width="26.5703125" style="86" customWidth="1"/>
    <col min="15620" max="15620" width="74.7109375" style="86" customWidth="1"/>
    <col min="15621" max="15621" width="24.7109375" style="86" customWidth="1"/>
    <col min="15622" max="15622" width="22.5703125" style="86" customWidth="1"/>
    <col min="15623" max="15623" width="7.140625" style="86" customWidth="1"/>
    <col min="15624" max="15624" width="24.42578125" style="86" customWidth="1"/>
    <col min="15625" max="15625" width="14" style="86" bestFit="1" customWidth="1"/>
    <col min="15626" max="15626" width="18.7109375" style="86" customWidth="1"/>
    <col min="15627" max="15634" width="9.140625" style="86"/>
    <col min="15635" max="15635" width="17.42578125" style="86" customWidth="1"/>
    <col min="15636" max="15872" width="9.140625" style="86"/>
    <col min="15873" max="15873" width="0" style="86" hidden="1" customWidth="1"/>
    <col min="15874" max="15874" width="18.85546875" style="86" customWidth="1"/>
    <col min="15875" max="15875" width="26.5703125" style="86" customWidth="1"/>
    <col min="15876" max="15876" width="74.7109375" style="86" customWidth="1"/>
    <col min="15877" max="15877" width="24.7109375" style="86" customWidth="1"/>
    <col min="15878" max="15878" width="22.5703125" style="86" customWidth="1"/>
    <col min="15879" max="15879" width="7.140625" style="86" customWidth="1"/>
    <col min="15880" max="15880" width="24.42578125" style="86" customWidth="1"/>
    <col min="15881" max="15881" width="14" style="86" bestFit="1" customWidth="1"/>
    <col min="15882" max="15882" width="18.7109375" style="86" customWidth="1"/>
    <col min="15883" max="15890" width="9.140625" style="86"/>
    <col min="15891" max="15891" width="17.42578125" style="86" customWidth="1"/>
    <col min="15892" max="16128" width="9.140625" style="86"/>
    <col min="16129" max="16129" width="0" style="86" hidden="1" customWidth="1"/>
    <col min="16130" max="16130" width="18.85546875" style="86" customWidth="1"/>
    <col min="16131" max="16131" width="26.5703125" style="86" customWidth="1"/>
    <col min="16132" max="16132" width="74.7109375" style="86" customWidth="1"/>
    <col min="16133" max="16133" width="24.7109375" style="86" customWidth="1"/>
    <col min="16134" max="16134" width="22.5703125" style="86" customWidth="1"/>
    <col min="16135" max="16135" width="7.140625" style="86" customWidth="1"/>
    <col min="16136" max="16136" width="24.42578125" style="86" customWidth="1"/>
    <col min="16137" max="16137" width="14" style="86" bestFit="1" customWidth="1"/>
    <col min="16138" max="16138" width="18.7109375" style="86" customWidth="1"/>
    <col min="16139" max="16146" width="9.140625" style="86"/>
    <col min="16147" max="16147" width="17.42578125" style="86" customWidth="1"/>
    <col min="16148" max="16384" width="9.140625" style="86"/>
  </cols>
  <sheetData>
    <row r="1" spans="1:12" s="1" customFormat="1" ht="15" customHeight="1" x14ac:dyDescent="0.25">
      <c r="C1" s="2"/>
      <c r="E1" s="3"/>
      <c r="F1" s="4"/>
    </row>
    <row r="2" spans="1:12" s="1" customFormat="1" ht="12.75" x14ac:dyDescent="0.25">
      <c r="C2" s="2"/>
      <c r="E2" s="3"/>
      <c r="F2" s="4"/>
    </row>
    <row r="3" spans="1:12" s="1" customFormat="1" ht="21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6"/>
      <c r="J3" s="6"/>
    </row>
    <row r="4" spans="1:12" s="1" customFormat="1" ht="4.5" customHeight="1" x14ac:dyDescent="0.25">
      <c r="A4" s="5"/>
      <c r="B4" s="5"/>
      <c r="C4" s="5"/>
      <c r="D4" s="5"/>
      <c r="E4" s="5"/>
      <c r="F4" s="5"/>
      <c r="G4" s="5"/>
      <c r="H4" s="5"/>
    </row>
    <row r="5" spans="1:12" s="1" customFormat="1" ht="23.2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8"/>
      <c r="J5" s="8"/>
    </row>
    <row r="6" spans="1:12" s="1" customFormat="1" ht="20.25" customHeight="1" x14ac:dyDescent="0.25">
      <c r="A6" s="9" t="s">
        <v>2</v>
      </c>
      <c r="B6" s="9"/>
      <c r="C6" s="9"/>
      <c r="D6" s="9"/>
      <c r="E6" s="9"/>
      <c r="F6" s="9"/>
      <c r="G6" s="9"/>
      <c r="H6" s="9"/>
      <c r="I6" s="10"/>
      <c r="J6" s="10"/>
    </row>
    <row r="7" spans="1:12" s="1" customFormat="1" ht="20.25" x14ac:dyDescent="0.25">
      <c r="A7" s="11" t="s">
        <v>3</v>
      </c>
      <c r="B7" s="11"/>
      <c r="C7" s="11"/>
      <c r="D7" s="11"/>
      <c r="E7" s="11"/>
      <c r="F7" s="11"/>
      <c r="G7" s="11"/>
      <c r="H7" s="11"/>
    </row>
    <row r="8" spans="1:12" s="1" customFormat="1" ht="1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12" s="1" customFormat="1" ht="1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12" s="1" customFormat="1" ht="18" customHeight="1" x14ac:dyDescent="0.25">
      <c r="A10" s="13" t="s">
        <v>6</v>
      </c>
      <c r="B10" s="13"/>
      <c r="C10" s="13"/>
      <c r="D10" s="13"/>
      <c r="E10" s="13"/>
      <c r="F10" s="13"/>
      <c r="G10" s="13"/>
      <c r="H10" s="13"/>
    </row>
    <row r="11" spans="1:12" s="1" customFormat="1" ht="4.5" customHeight="1" thickBot="1" x14ac:dyDescent="0.3">
      <c r="C11" s="2"/>
      <c r="E11" s="3"/>
      <c r="F11" s="4"/>
    </row>
    <row r="12" spans="1:12" s="19" customFormat="1" ht="20.25" customHeight="1" x14ac:dyDescent="0.25">
      <c r="A12" s="14"/>
      <c r="B12" s="15" t="s">
        <v>7</v>
      </c>
      <c r="C12" s="16"/>
      <c r="D12" s="16"/>
      <c r="E12" s="16" t="s">
        <v>8</v>
      </c>
      <c r="F12" s="16"/>
      <c r="G12" s="16"/>
      <c r="H12" s="17"/>
      <c r="I12" s="18"/>
      <c r="J12" s="18"/>
      <c r="K12" s="18"/>
      <c r="L12" s="18"/>
    </row>
    <row r="13" spans="1:12" s="19" customFormat="1" ht="18" customHeight="1" x14ac:dyDescent="0.25">
      <c r="A13" s="20"/>
      <c r="B13" s="21"/>
      <c r="C13" s="22"/>
      <c r="D13" s="23"/>
      <c r="E13" s="24" t="s">
        <v>9</v>
      </c>
      <c r="F13" s="24"/>
      <c r="G13" s="25"/>
      <c r="H13" s="26">
        <f>'[1]CUENTA COLECTORA'!J217</f>
        <v>18260118.559999999</v>
      </c>
      <c r="I13" s="18"/>
      <c r="J13" s="18"/>
      <c r="K13" s="18"/>
      <c r="L13" s="18"/>
    </row>
    <row r="14" spans="1:12" s="19" customFormat="1" ht="34.5" customHeight="1" thickBot="1" x14ac:dyDescent="0.3">
      <c r="A14" s="27"/>
      <c r="B14" s="28" t="s">
        <v>10</v>
      </c>
      <c r="C14" s="29" t="s">
        <v>11</v>
      </c>
      <c r="D14" s="30" t="s">
        <v>12</v>
      </c>
      <c r="E14" s="31" t="s">
        <v>13</v>
      </c>
      <c r="F14" s="32" t="s">
        <v>14</v>
      </c>
      <c r="G14" s="32"/>
      <c r="H14" s="33" t="s">
        <v>15</v>
      </c>
      <c r="I14" s="18"/>
      <c r="J14" s="18"/>
      <c r="K14" s="18"/>
      <c r="L14" s="18"/>
    </row>
    <row r="15" spans="1:12" s="41" customFormat="1" ht="34.5" customHeight="1" x14ac:dyDescent="0.25">
      <c r="A15" s="34"/>
      <c r="B15" s="35">
        <v>46083</v>
      </c>
      <c r="C15" s="36" t="s">
        <v>18</v>
      </c>
      <c r="D15" s="37" t="s">
        <v>19</v>
      </c>
      <c r="E15" s="38">
        <v>105168</v>
      </c>
      <c r="F15" s="38">
        <v>0</v>
      </c>
      <c r="G15" s="39"/>
      <c r="H15" s="40">
        <f>SUM(H13+E15-F15)</f>
        <v>18365286.559999999</v>
      </c>
    </row>
    <row r="16" spans="1:12" s="18" customFormat="1" ht="34.5" customHeight="1" x14ac:dyDescent="0.25">
      <c r="A16" s="42"/>
      <c r="B16" s="35">
        <v>46083</v>
      </c>
      <c r="C16" s="36" t="s">
        <v>20</v>
      </c>
      <c r="D16" s="37" t="s">
        <v>21</v>
      </c>
      <c r="E16" s="38">
        <v>8007</v>
      </c>
      <c r="F16" s="38">
        <v>0</v>
      </c>
      <c r="G16" s="43"/>
      <c r="H16" s="40">
        <f>SUM(H15+E16-F16)</f>
        <v>18373293.559999999</v>
      </c>
    </row>
    <row r="17" spans="1:8" s="18" customFormat="1" ht="34.5" customHeight="1" x14ac:dyDescent="0.25">
      <c r="A17" s="42"/>
      <c r="B17" s="35">
        <v>46083</v>
      </c>
      <c r="C17" s="36" t="s">
        <v>22</v>
      </c>
      <c r="D17" s="37" t="s">
        <v>23</v>
      </c>
      <c r="E17" s="38">
        <v>5846</v>
      </c>
      <c r="F17" s="38">
        <v>0</v>
      </c>
      <c r="G17" s="39"/>
      <c r="H17" s="40">
        <f>SUM(H16+E17-F17)</f>
        <v>18379139.559999999</v>
      </c>
    </row>
    <row r="18" spans="1:8" s="18" customFormat="1" ht="34.5" customHeight="1" x14ac:dyDescent="0.25">
      <c r="A18" s="42"/>
      <c r="B18" s="35">
        <v>46083</v>
      </c>
      <c r="C18" s="36" t="s">
        <v>24</v>
      </c>
      <c r="D18" s="37" t="s">
        <v>25</v>
      </c>
      <c r="E18" s="38">
        <v>3078</v>
      </c>
      <c r="F18" s="38">
        <v>0</v>
      </c>
      <c r="G18" s="39"/>
      <c r="H18" s="40">
        <f t="shared" ref="H18:H81" si="0">SUM(H17+E18-F18)</f>
        <v>18382217.559999999</v>
      </c>
    </row>
    <row r="19" spans="1:8" s="18" customFormat="1" ht="34.5" customHeight="1" x14ac:dyDescent="0.25">
      <c r="A19" s="42"/>
      <c r="B19" s="35">
        <v>46083</v>
      </c>
      <c r="C19" s="36" t="s">
        <v>26</v>
      </c>
      <c r="D19" s="37" t="s">
        <v>27</v>
      </c>
      <c r="E19" s="38">
        <v>0</v>
      </c>
      <c r="F19" s="38">
        <v>158502.46</v>
      </c>
      <c r="G19" s="39"/>
      <c r="H19" s="40">
        <f t="shared" si="0"/>
        <v>18223715.099999998</v>
      </c>
    </row>
    <row r="20" spans="1:8" s="18" customFormat="1" ht="34.5" customHeight="1" x14ac:dyDescent="0.25">
      <c r="A20" s="42"/>
      <c r="B20" s="35">
        <v>46084</v>
      </c>
      <c r="C20" s="36" t="s">
        <v>28</v>
      </c>
      <c r="D20" s="37" t="s">
        <v>29</v>
      </c>
      <c r="E20" s="38">
        <v>127877</v>
      </c>
      <c r="F20" s="38">
        <v>0</v>
      </c>
      <c r="G20" s="39"/>
      <c r="H20" s="40">
        <f t="shared" si="0"/>
        <v>18351592.099999998</v>
      </c>
    </row>
    <row r="21" spans="1:8" s="18" customFormat="1" ht="34.5" customHeight="1" x14ac:dyDescent="0.25">
      <c r="A21" s="42"/>
      <c r="B21" s="35">
        <v>46085</v>
      </c>
      <c r="C21" s="36" t="s">
        <v>30</v>
      </c>
      <c r="D21" s="37" t="s">
        <v>31</v>
      </c>
      <c r="E21" s="38">
        <v>70348</v>
      </c>
      <c r="F21" s="38">
        <v>0</v>
      </c>
      <c r="G21" s="39"/>
      <c r="H21" s="40">
        <f t="shared" si="0"/>
        <v>18421940.099999998</v>
      </c>
    </row>
    <row r="22" spans="1:8" s="18" customFormat="1" ht="34.5" customHeight="1" x14ac:dyDescent="0.25">
      <c r="A22" s="42"/>
      <c r="B22" s="35">
        <v>46086</v>
      </c>
      <c r="C22" s="36" t="s">
        <v>32</v>
      </c>
      <c r="D22" s="37" t="s">
        <v>33</v>
      </c>
      <c r="E22" s="38">
        <v>82489</v>
      </c>
      <c r="F22" s="38">
        <v>0</v>
      </c>
      <c r="G22" s="39"/>
      <c r="H22" s="40">
        <f t="shared" si="0"/>
        <v>18504429.099999998</v>
      </c>
    </row>
    <row r="23" spans="1:8" s="18" customFormat="1" ht="34.5" customHeight="1" x14ac:dyDescent="0.25">
      <c r="A23" s="42"/>
      <c r="B23" s="35">
        <v>46086</v>
      </c>
      <c r="C23" s="36" t="s">
        <v>34</v>
      </c>
      <c r="D23" s="37" t="s">
        <v>35</v>
      </c>
      <c r="E23" s="38">
        <v>89070.080000000002</v>
      </c>
      <c r="F23" s="38">
        <v>0</v>
      </c>
      <c r="G23" s="39"/>
      <c r="H23" s="40">
        <f t="shared" si="0"/>
        <v>18593499.179999996</v>
      </c>
    </row>
    <row r="24" spans="1:8" s="18" customFormat="1" ht="34.5" customHeight="1" x14ac:dyDescent="0.25">
      <c r="A24" s="42"/>
      <c r="B24" s="35">
        <v>46086</v>
      </c>
      <c r="C24" s="36" t="s">
        <v>36</v>
      </c>
      <c r="D24" s="37" t="s">
        <v>37</v>
      </c>
      <c r="E24" s="38">
        <v>470751.51</v>
      </c>
      <c r="F24" s="38">
        <v>0</v>
      </c>
      <c r="G24" s="39"/>
      <c r="H24" s="40">
        <f t="shared" si="0"/>
        <v>19064250.689999998</v>
      </c>
    </row>
    <row r="25" spans="1:8" s="18" customFormat="1" ht="34.5" customHeight="1" x14ac:dyDescent="0.25">
      <c r="A25" s="42"/>
      <c r="B25" s="35">
        <v>46086</v>
      </c>
      <c r="C25" s="36" t="s">
        <v>38</v>
      </c>
      <c r="D25" s="37" t="s">
        <v>39</v>
      </c>
      <c r="E25" s="38">
        <v>0</v>
      </c>
      <c r="F25" s="38">
        <v>90000</v>
      </c>
      <c r="G25" s="39"/>
      <c r="H25" s="40">
        <f t="shared" si="0"/>
        <v>18974250.689999998</v>
      </c>
    </row>
    <row r="26" spans="1:8" s="18" customFormat="1" ht="34.5" customHeight="1" x14ac:dyDescent="0.25">
      <c r="A26" s="42"/>
      <c r="B26" s="35">
        <v>46086</v>
      </c>
      <c r="C26" s="36" t="s">
        <v>40</v>
      </c>
      <c r="D26" s="37" t="s">
        <v>41</v>
      </c>
      <c r="E26" s="38">
        <v>0</v>
      </c>
      <c r="F26" s="38">
        <v>164895.96</v>
      </c>
      <c r="G26" s="39"/>
      <c r="H26" s="40">
        <f t="shared" si="0"/>
        <v>18809354.729999997</v>
      </c>
    </row>
    <row r="27" spans="1:8" s="18" customFormat="1" ht="34.5" customHeight="1" x14ac:dyDescent="0.25">
      <c r="A27" s="42"/>
      <c r="B27" s="35">
        <v>46086</v>
      </c>
      <c r="C27" s="36" t="s">
        <v>42</v>
      </c>
      <c r="D27" s="37" t="s">
        <v>43</v>
      </c>
      <c r="E27" s="38">
        <v>0</v>
      </c>
      <c r="F27" s="38">
        <v>196051.1</v>
      </c>
      <c r="G27" s="39"/>
      <c r="H27" s="40">
        <f t="shared" si="0"/>
        <v>18613303.629999995</v>
      </c>
    </row>
    <row r="28" spans="1:8" s="18" customFormat="1" ht="34.5" customHeight="1" x14ac:dyDescent="0.25">
      <c r="A28" s="42"/>
      <c r="B28" s="35">
        <v>46087</v>
      </c>
      <c r="C28" s="36" t="s">
        <v>44</v>
      </c>
      <c r="D28" s="37" t="s">
        <v>45</v>
      </c>
      <c r="E28" s="38">
        <v>135125</v>
      </c>
      <c r="F28" s="38">
        <v>0</v>
      </c>
      <c r="G28" s="39"/>
      <c r="H28" s="40">
        <f t="shared" si="0"/>
        <v>18748428.629999995</v>
      </c>
    </row>
    <row r="29" spans="1:8" s="18" customFormat="1" ht="34.5" customHeight="1" x14ac:dyDescent="0.25">
      <c r="A29" s="42"/>
      <c r="B29" s="35">
        <v>46087</v>
      </c>
      <c r="C29" s="36" t="s">
        <v>46</v>
      </c>
      <c r="D29" s="37" t="s">
        <v>47</v>
      </c>
      <c r="E29" s="38">
        <v>0</v>
      </c>
      <c r="F29" s="38">
        <v>44772</v>
      </c>
      <c r="G29" s="39"/>
      <c r="H29" s="40">
        <f t="shared" si="0"/>
        <v>18703656.629999995</v>
      </c>
    </row>
    <row r="30" spans="1:8" s="18" customFormat="1" ht="34.5" customHeight="1" x14ac:dyDescent="0.25">
      <c r="A30" s="42"/>
      <c r="B30" s="35">
        <v>46090</v>
      </c>
      <c r="C30" s="36" t="s">
        <v>48</v>
      </c>
      <c r="D30" s="37" t="s">
        <v>49</v>
      </c>
      <c r="E30" s="38">
        <v>88650</v>
      </c>
      <c r="F30" s="38">
        <v>0</v>
      </c>
      <c r="G30" s="39"/>
      <c r="H30" s="40">
        <f t="shared" si="0"/>
        <v>18792306.629999995</v>
      </c>
    </row>
    <row r="31" spans="1:8" s="18" customFormat="1" ht="34.5" customHeight="1" x14ac:dyDescent="0.25">
      <c r="A31" s="42"/>
      <c r="B31" s="35">
        <v>46090</v>
      </c>
      <c r="C31" s="36" t="s">
        <v>50</v>
      </c>
      <c r="D31" s="37" t="s">
        <v>51</v>
      </c>
      <c r="E31" s="38">
        <v>14519</v>
      </c>
      <c r="F31" s="38">
        <v>0</v>
      </c>
      <c r="G31" s="39"/>
      <c r="H31" s="40">
        <f t="shared" si="0"/>
        <v>18806825.629999995</v>
      </c>
    </row>
    <row r="32" spans="1:8" s="18" customFormat="1" ht="34.5" customHeight="1" x14ac:dyDescent="0.25">
      <c r="A32" s="42"/>
      <c r="B32" s="35">
        <v>46090</v>
      </c>
      <c r="C32" s="36" t="s">
        <v>52</v>
      </c>
      <c r="D32" s="37" t="s">
        <v>53</v>
      </c>
      <c r="E32" s="38">
        <v>7100</v>
      </c>
      <c r="F32" s="38">
        <v>0</v>
      </c>
      <c r="G32" s="39"/>
      <c r="H32" s="40">
        <f t="shared" si="0"/>
        <v>18813925.629999995</v>
      </c>
    </row>
    <row r="33" spans="1:8" s="18" customFormat="1" ht="34.5" customHeight="1" x14ac:dyDescent="0.25">
      <c r="A33" s="42"/>
      <c r="B33" s="35">
        <v>46090</v>
      </c>
      <c r="C33" s="36" t="s">
        <v>54</v>
      </c>
      <c r="D33" s="37" t="s">
        <v>55</v>
      </c>
      <c r="E33" s="38">
        <v>13096.8</v>
      </c>
      <c r="F33" s="38">
        <v>0</v>
      </c>
      <c r="G33" s="39"/>
      <c r="H33" s="40">
        <f t="shared" si="0"/>
        <v>18827022.429999996</v>
      </c>
    </row>
    <row r="34" spans="1:8" s="18" customFormat="1" ht="34.5" customHeight="1" x14ac:dyDescent="0.25">
      <c r="A34" s="42"/>
      <c r="B34" s="35">
        <v>46090</v>
      </c>
      <c r="C34" s="36" t="s">
        <v>56</v>
      </c>
      <c r="D34" s="37" t="s">
        <v>57</v>
      </c>
      <c r="E34" s="38">
        <v>0</v>
      </c>
      <c r="F34" s="38">
        <v>76379</v>
      </c>
      <c r="G34" s="39"/>
      <c r="H34" s="40">
        <f t="shared" si="0"/>
        <v>18750643.429999996</v>
      </c>
    </row>
    <row r="35" spans="1:8" s="18" customFormat="1" ht="34.5" customHeight="1" x14ac:dyDescent="0.25">
      <c r="A35" s="42"/>
      <c r="B35" s="35">
        <v>46090</v>
      </c>
      <c r="C35" s="36" t="s">
        <v>58</v>
      </c>
      <c r="D35" s="37" t="s">
        <v>59</v>
      </c>
      <c r="E35" s="38">
        <v>0</v>
      </c>
      <c r="F35" s="38">
        <v>232023.2</v>
      </c>
      <c r="G35" s="39"/>
      <c r="H35" s="40">
        <f t="shared" si="0"/>
        <v>18518620.229999997</v>
      </c>
    </row>
    <row r="36" spans="1:8" s="18" customFormat="1" ht="65.25" customHeight="1" x14ac:dyDescent="0.25">
      <c r="A36" s="42"/>
      <c r="B36" s="35">
        <v>46090</v>
      </c>
      <c r="C36" s="36" t="s">
        <v>60</v>
      </c>
      <c r="D36" s="37" t="s">
        <v>61</v>
      </c>
      <c r="E36" s="38">
        <v>0</v>
      </c>
      <c r="F36" s="38">
        <v>535867.5</v>
      </c>
      <c r="G36" s="39"/>
      <c r="H36" s="40">
        <f t="shared" si="0"/>
        <v>17982752.729999997</v>
      </c>
    </row>
    <row r="37" spans="1:8" s="18" customFormat="1" ht="34.5" customHeight="1" x14ac:dyDescent="0.25">
      <c r="A37" s="42"/>
      <c r="B37" s="35">
        <v>46091</v>
      </c>
      <c r="C37" s="36" t="s">
        <v>62</v>
      </c>
      <c r="D37" s="37" t="s">
        <v>63</v>
      </c>
      <c r="E37" s="38">
        <v>78284</v>
      </c>
      <c r="F37" s="38">
        <v>0</v>
      </c>
      <c r="G37" s="39"/>
      <c r="H37" s="40">
        <f t="shared" si="0"/>
        <v>18061036.729999997</v>
      </c>
    </row>
    <row r="38" spans="1:8" s="18" customFormat="1" ht="34.5" customHeight="1" x14ac:dyDescent="0.25">
      <c r="A38" s="42"/>
      <c r="B38" s="35">
        <v>46092</v>
      </c>
      <c r="C38" s="36" t="s">
        <v>64</v>
      </c>
      <c r="D38" s="37" t="s">
        <v>65</v>
      </c>
      <c r="E38" s="38">
        <v>96701</v>
      </c>
      <c r="F38" s="38">
        <v>0</v>
      </c>
      <c r="G38" s="39"/>
      <c r="H38" s="40">
        <f t="shared" si="0"/>
        <v>18157737.729999997</v>
      </c>
    </row>
    <row r="39" spans="1:8" s="18" customFormat="1" ht="34.5" customHeight="1" x14ac:dyDescent="0.25">
      <c r="A39" s="42"/>
      <c r="B39" s="35">
        <v>46092</v>
      </c>
      <c r="C39" s="36" t="s">
        <v>66</v>
      </c>
      <c r="D39" s="37" t="s">
        <v>67</v>
      </c>
      <c r="E39" s="38">
        <v>0</v>
      </c>
      <c r="F39" s="38">
        <v>36440.050000000003</v>
      </c>
      <c r="G39" s="39"/>
      <c r="H39" s="40">
        <f t="shared" si="0"/>
        <v>18121297.679999996</v>
      </c>
    </row>
    <row r="40" spans="1:8" s="18" customFormat="1" ht="34.5" customHeight="1" x14ac:dyDescent="0.25">
      <c r="A40" s="42"/>
      <c r="B40" s="35">
        <v>46093</v>
      </c>
      <c r="C40" s="36" t="s">
        <v>68</v>
      </c>
      <c r="D40" s="37" t="s">
        <v>69</v>
      </c>
      <c r="E40" s="38">
        <v>101190</v>
      </c>
      <c r="F40" s="38">
        <v>0</v>
      </c>
      <c r="G40" s="39"/>
      <c r="H40" s="40">
        <f t="shared" si="0"/>
        <v>18222487.679999996</v>
      </c>
    </row>
    <row r="41" spans="1:8" s="18" customFormat="1" ht="34.5" customHeight="1" x14ac:dyDescent="0.25">
      <c r="A41" s="42"/>
      <c r="B41" s="35">
        <v>46093</v>
      </c>
      <c r="C41" s="36" t="s">
        <v>70</v>
      </c>
      <c r="D41" s="37" t="s">
        <v>71</v>
      </c>
      <c r="E41" s="38">
        <v>0</v>
      </c>
      <c r="F41" s="38">
        <v>240959.08</v>
      </c>
      <c r="G41" s="39"/>
      <c r="H41" s="40">
        <f t="shared" si="0"/>
        <v>17981528.599999998</v>
      </c>
    </row>
    <row r="42" spans="1:8" s="18" customFormat="1" ht="34.5" customHeight="1" x14ac:dyDescent="0.25">
      <c r="A42" s="42"/>
      <c r="B42" s="35">
        <v>46094</v>
      </c>
      <c r="C42" s="36" t="s">
        <v>72</v>
      </c>
      <c r="D42" s="37" t="s">
        <v>73</v>
      </c>
      <c r="E42" s="38">
        <v>113060</v>
      </c>
      <c r="F42" s="38">
        <v>0</v>
      </c>
      <c r="G42" s="39"/>
      <c r="H42" s="40">
        <f t="shared" si="0"/>
        <v>18094588.599999998</v>
      </c>
    </row>
    <row r="43" spans="1:8" s="18" customFormat="1" ht="34.5" customHeight="1" x14ac:dyDescent="0.25">
      <c r="A43" s="42"/>
      <c r="B43" s="35">
        <v>46097</v>
      </c>
      <c r="C43" s="36" t="s">
        <v>74</v>
      </c>
      <c r="D43" s="37" t="s">
        <v>75</v>
      </c>
      <c r="E43" s="38">
        <v>56524</v>
      </c>
      <c r="F43" s="38">
        <v>0</v>
      </c>
      <c r="G43" s="39"/>
      <c r="H43" s="40">
        <f t="shared" si="0"/>
        <v>18151112.599999998</v>
      </c>
    </row>
    <row r="44" spans="1:8" s="18" customFormat="1" ht="34.5" customHeight="1" x14ac:dyDescent="0.25">
      <c r="A44" s="42"/>
      <c r="B44" s="35">
        <v>46097</v>
      </c>
      <c r="C44" s="36" t="s">
        <v>76</v>
      </c>
      <c r="D44" s="37" t="s">
        <v>77</v>
      </c>
      <c r="E44" s="38">
        <v>11225</v>
      </c>
      <c r="F44" s="38">
        <v>0</v>
      </c>
      <c r="G44" s="39"/>
      <c r="H44" s="40">
        <f t="shared" si="0"/>
        <v>18162337.599999998</v>
      </c>
    </row>
    <row r="45" spans="1:8" s="18" customFormat="1" ht="34.5" customHeight="1" x14ac:dyDescent="0.25">
      <c r="A45" s="42"/>
      <c r="B45" s="35">
        <v>46097</v>
      </c>
      <c r="C45" s="36" t="s">
        <v>78</v>
      </c>
      <c r="D45" s="37" t="s">
        <v>79</v>
      </c>
      <c r="E45" s="38">
        <v>12480</v>
      </c>
      <c r="F45" s="38">
        <v>0</v>
      </c>
      <c r="G45" s="39"/>
      <c r="H45" s="40">
        <f t="shared" si="0"/>
        <v>18174817.599999998</v>
      </c>
    </row>
    <row r="46" spans="1:8" s="18" customFormat="1" ht="34.5" customHeight="1" x14ac:dyDescent="0.25">
      <c r="A46" s="42"/>
      <c r="B46" s="35">
        <v>46097</v>
      </c>
      <c r="C46" s="36" t="s">
        <v>80</v>
      </c>
      <c r="D46" s="37" t="s">
        <v>81</v>
      </c>
      <c r="E46" s="38">
        <v>4476729.1500000004</v>
      </c>
      <c r="F46" s="38">
        <v>0</v>
      </c>
      <c r="G46" s="39"/>
      <c r="H46" s="40">
        <f t="shared" si="0"/>
        <v>22651546.75</v>
      </c>
    </row>
    <row r="47" spans="1:8" s="18" customFormat="1" ht="34.5" customHeight="1" x14ac:dyDescent="0.25">
      <c r="A47" s="42"/>
      <c r="B47" s="35">
        <v>46097</v>
      </c>
      <c r="C47" s="36" t="s">
        <v>82</v>
      </c>
      <c r="D47" s="37" t="s">
        <v>83</v>
      </c>
      <c r="E47" s="38">
        <v>24934.2</v>
      </c>
      <c r="F47" s="38">
        <v>0</v>
      </c>
      <c r="G47" s="39"/>
      <c r="H47" s="40">
        <f t="shared" si="0"/>
        <v>22676480.949999999</v>
      </c>
    </row>
    <row r="48" spans="1:8" s="18" customFormat="1" ht="34.5" customHeight="1" x14ac:dyDescent="0.25">
      <c r="A48" s="42"/>
      <c r="B48" s="35">
        <v>46097</v>
      </c>
      <c r="C48" s="36" t="s">
        <v>84</v>
      </c>
      <c r="D48" s="37" t="s">
        <v>85</v>
      </c>
      <c r="E48" s="38">
        <v>0</v>
      </c>
      <c r="F48" s="38">
        <v>245216.11</v>
      </c>
      <c r="G48" s="39"/>
      <c r="H48" s="40">
        <f t="shared" si="0"/>
        <v>22431264.84</v>
      </c>
    </row>
    <row r="49" spans="1:8" s="18" customFormat="1" ht="34.5" customHeight="1" x14ac:dyDescent="0.25">
      <c r="A49" s="42"/>
      <c r="B49" s="35">
        <v>46097</v>
      </c>
      <c r="C49" s="36" t="s">
        <v>86</v>
      </c>
      <c r="D49" s="37" t="s">
        <v>87</v>
      </c>
      <c r="E49" s="38">
        <v>0</v>
      </c>
      <c r="F49" s="38">
        <v>2166580.36</v>
      </c>
      <c r="G49" s="39"/>
      <c r="H49" s="40">
        <f t="shared" si="0"/>
        <v>20264684.48</v>
      </c>
    </row>
    <row r="50" spans="1:8" s="18" customFormat="1" ht="34.5" customHeight="1" x14ac:dyDescent="0.25">
      <c r="A50" s="42"/>
      <c r="B50" s="35">
        <v>46098</v>
      </c>
      <c r="C50" s="36" t="s">
        <v>88</v>
      </c>
      <c r="D50" s="37" t="s">
        <v>89</v>
      </c>
      <c r="E50" s="38">
        <v>96868</v>
      </c>
      <c r="F50" s="38">
        <v>0</v>
      </c>
      <c r="G50" s="39"/>
      <c r="H50" s="40">
        <f t="shared" si="0"/>
        <v>20361552.48</v>
      </c>
    </row>
    <row r="51" spans="1:8" s="18" customFormat="1" ht="34.5" customHeight="1" x14ac:dyDescent="0.25">
      <c r="A51" s="42"/>
      <c r="B51" s="35">
        <v>46099</v>
      </c>
      <c r="C51" s="36" t="s">
        <v>90</v>
      </c>
      <c r="D51" s="37" t="s">
        <v>91</v>
      </c>
      <c r="E51" s="38">
        <v>100436</v>
      </c>
      <c r="F51" s="38">
        <v>0</v>
      </c>
      <c r="G51" s="39"/>
      <c r="H51" s="40">
        <f t="shared" si="0"/>
        <v>20461988.48</v>
      </c>
    </row>
    <row r="52" spans="1:8" s="18" customFormat="1" ht="34.5" customHeight="1" x14ac:dyDescent="0.25">
      <c r="A52" s="42"/>
      <c r="B52" s="35">
        <v>46099</v>
      </c>
      <c r="C52" s="36" t="s">
        <v>92</v>
      </c>
      <c r="D52" s="37" t="s">
        <v>93</v>
      </c>
      <c r="E52" s="38">
        <v>0</v>
      </c>
      <c r="F52" s="38">
        <v>665520</v>
      </c>
      <c r="G52" s="39"/>
      <c r="H52" s="40">
        <f t="shared" si="0"/>
        <v>19796468.48</v>
      </c>
    </row>
    <row r="53" spans="1:8" s="18" customFormat="1" ht="34.5" customHeight="1" x14ac:dyDescent="0.25">
      <c r="A53" s="42"/>
      <c r="B53" s="35">
        <v>46100</v>
      </c>
      <c r="C53" s="36" t="s">
        <v>94</v>
      </c>
      <c r="D53" s="37" t="s">
        <v>95</v>
      </c>
      <c r="E53" s="38">
        <v>135396</v>
      </c>
      <c r="F53" s="38">
        <v>0</v>
      </c>
      <c r="G53" s="39"/>
      <c r="H53" s="40">
        <f t="shared" si="0"/>
        <v>19931864.48</v>
      </c>
    </row>
    <row r="54" spans="1:8" s="18" customFormat="1" ht="34.5" customHeight="1" x14ac:dyDescent="0.25">
      <c r="A54" s="42"/>
      <c r="B54" s="35">
        <v>46100</v>
      </c>
      <c r="C54" s="36" t="s">
        <v>96</v>
      </c>
      <c r="D54" s="37" t="s">
        <v>97</v>
      </c>
      <c r="E54" s="38">
        <v>0</v>
      </c>
      <c r="F54" s="38">
        <v>449600</v>
      </c>
      <c r="G54" s="39"/>
      <c r="H54" s="40">
        <f t="shared" si="0"/>
        <v>19482264.48</v>
      </c>
    </row>
    <row r="55" spans="1:8" s="18" customFormat="1" ht="34.5" customHeight="1" x14ac:dyDescent="0.25">
      <c r="A55" s="42"/>
      <c r="B55" s="35">
        <v>46100</v>
      </c>
      <c r="C55" s="36" t="s">
        <v>98</v>
      </c>
      <c r="D55" s="37" t="s">
        <v>99</v>
      </c>
      <c r="E55" s="38">
        <v>0</v>
      </c>
      <c r="F55" s="38">
        <v>2592</v>
      </c>
      <c r="G55" s="39"/>
      <c r="H55" s="40">
        <f t="shared" si="0"/>
        <v>19479672.48</v>
      </c>
    </row>
    <row r="56" spans="1:8" s="18" customFormat="1" ht="34.5" customHeight="1" x14ac:dyDescent="0.25">
      <c r="A56" s="42"/>
      <c r="B56" s="35">
        <v>46101</v>
      </c>
      <c r="C56" s="36" t="s">
        <v>100</v>
      </c>
      <c r="D56" s="37" t="s">
        <v>101</v>
      </c>
      <c r="E56" s="38">
        <v>93509</v>
      </c>
      <c r="F56" s="38">
        <v>0</v>
      </c>
      <c r="G56" s="39"/>
      <c r="H56" s="40">
        <f t="shared" si="0"/>
        <v>19573181.48</v>
      </c>
    </row>
    <row r="57" spans="1:8" s="18" customFormat="1" ht="34.5" customHeight="1" x14ac:dyDescent="0.25">
      <c r="A57" s="42"/>
      <c r="B57" s="35">
        <v>46101</v>
      </c>
      <c r="C57" s="36" t="s">
        <v>102</v>
      </c>
      <c r="D57" s="37" t="s">
        <v>103</v>
      </c>
      <c r="E57" s="38">
        <v>73549</v>
      </c>
      <c r="F57" s="38">
        <v>0</v>
      </c>
      <c r="G57" s="39"/>
      <c r="H57" s="40">
        <f t="shared" si="0"/>
        <v>19646730.48</v>
      </c>
    </row>
    <row r="58" spans="1:8" s="18" customFormat="1" ht="34.5" customHeight="1" x14ac:dyDescent="0.25">
      <c r="A58" s="42"/>
      <c r="B58" s="35">
        <v>46101</v>
      </c>
      <c r="C58" s="36" t="s">
        <v>104</v>
      </c>
      <c r="D58" s="37" t="s">
        <v>105</v>
      </c>
      <c r="E58" s="38">
        <v>16984</v>
      </c>
      <c r="F58" s="38">
        <v>0</v>
      </c>
      <c r="G58" s="39"/>
      <c r="H58" s="40">
        <f t="shared" si="0"/>
        <v>19663714.48</v>
      </c>
    </row>
    <row r="59" spans="1:8" s="18" customFormat="1" ht="34.5" customHeight="1" x14ac:dyDescent="0.25">
      <c r="A59" s="42"/>
      <c r="B59" s="35">
        <v>46101</v>
      </c>
      <c r="C59" s="36" t="s">
        <v>106</v>
      </c>
      <c r="D59" s="37" t="s">
        <v>107</v>
      </c>
      <c r="E59" s="38">
        <v>49763.199999999997</v>
      </c>
      <c r="F59" s="38">
        <v>0</v>
      </c>
      <c r="G59" s="39"/>
      <c r="H59" s="40">
        <f t="shared" si="0"/>
        <v>19713477.68</v>
      </c>
    </row>
    <row r="60" spans="1:8" s="18" customFormat="1" ht="34.5" customHeight="1" x14ac:dyDescent="0.25">
      <c r="A60" s="42"/>
      <c r="B60" s="35">
        <v>46101</v>
      </c>
      <c r="C60" s="36" t="s">
        <v>108</v>
      </c>
      <c r="D60" s="37" t="s">
        <v>109</v>
      </c>
      <c r="E60" s="38">
        <v>0</v>
      </c>
      <c r="F60" s="38">
        <v>5565175</v>
      </c>
      <c r="G60" s="39"/>
      <c r="H60" s="40">
        <f t="shared" si="0"/>
        <v>14148302.68</v>
      </c>
    </row>
    <row r="61" spans="1:8" s="18" customFormat="1" ht="34.5" customHeight="1" x14ac:dyDescent="0.25">
      <c r="A61" s="42"/>
      <c r="B61" s="35">
        <v>46104</v>
      </c>
      <c r="C61" s="36" t="s">
        <v>110</v>
      </c>
      <c r="D61" s="37" t="s">
        <v>111</v>
      </c>
      <c r="E61" s="38">
        <v>5051</v>
      </c>
      <c r="F61" s="38">
        <v>0</v>
      </c>
      <c r="G61" s="39"/>
      <c r="H61" s="40">
        <f t="shared" si="0"/>
        <v>14153353.68</v>
      </c>
    </row>
    <row r="62" spans="1:8" s="18" customFormat="1" ht="34.5" customHeight="1" x14ac:dyDescent="0.25">
      <c r="A62" s="42"/>
      <c r="B62" s="35">
        <v>46104</v>
      </c>
      <c r="C62" s="36" t="s">
        <v>112</v>
      </c>
      <c r="D62" s="37" t="s">
        <v>113</v>
      </c>
      <c r="E62" s="38">
        <v>10934</v>
      </c>
      <c r="F62" s="38">
        <v>0</v>
      </c>
      <c r="G62" s="39"/>
      <c r="H62" s="40">
        <f t="shared" si="0"/>
        <v>14164287.68</v>
      </c>
    </row>
    <row r="63" spans="1:8" s="18" customFormat="1" ht="34.5" customHeight="1" x14ac:dyDescent="0.25">
      <c r="A63" s="42"/>
      <c r="B63" s="35">
        <v>46104</v>
      </c>
      <c r="C63" s="36" t="s">
        <v>114</v>
      </c>
      <c r="D63" s="37" t="s">
        <v>115</v>
      </c>
      <c r="E63" s="38">
        <v>11984</v>
      </c>
      <c r="F63" s="38">
        <v>0</v>
      </c>
      <c r="G63" s="39"/>
      <c r="H63" s="40">
        <f t="shared" si="0"/>
        <v>14176271.68</v>
      </c>
    </row>
    <row r="64" spans="1:8" s="18" customFormat="1" ht="54.75" customHeight="1" x14ac:dyDescent="0.25">
      <c r="A64" s="42"/>
      <c r="B64" s="35">
        <v>46104</v>
      </c>
      <c r="C64" s="36" t="s">
        <v>116</v>
      </c>
      <c r="D64" s="37" t="s">
        <v>117</v>
      </c>
      <c r="E64" s="38">
        <v>0</v>
      </c>
      <c r="F64" s="38">
        <v>410371.64</v>
      </c>
      <c r="G64" s="39"/>
      <c r="H64" s="40">
        <f t="shared" si="0"/>
        <v>13765900.039999999</v>
      </c>
    </row>
    <row r="65" spans="1:8" s="18" customFormat="1" ht="66.75" customHeight="1" x14ac:dyDescent="0.25">
      <c r="A65" s="42"/>
      <c r="B65" s="35">
        <v>46104</v>
      </c>
      <c r="C65" s="36" t="s">
        <v>118</v>
      </c>
      <c r="D65" s="37" t="s">
        <v>119</v>
      </c>
      <c r="E65" s="38">
        <v>0</v>
      </c>
      <c r="F65" s="38">
        <v>50000</v>
      </c>
      <c r="G65" s="39"/>
      <c r="H65" s="40">
        <f t="shared" si="0"/>
        <v>13715900.039999999</v>
      </c>
    </row>
    <row r="66" spans="1:8" s="18" customFormat="1" ht="34.5" customHeight="1" x14ac:dyDescent="0.25">
      <c r="A66" s="42"/>
      <c r="B66" s="35">
        <v>46104</v>
      </c>
      <c r="C66" s="36" t="s">
        <v>120</v>
      </c>
      <c r="D66" s="37" t="s">
        <v>121</v>
      </c>
      <c r="E66" s="38">
        <v>0</v>
      </c>
      <c r="F66" s="38">
        <v>53100</v>
      </c>
      <c r="G66" s="39"/>
      <c r="H66" s="40">
        <f t="shared" si="0"/>
        <v>13662800.039999999</v>
      </c>
    </row>
    <row r="67" spans="1:8" s="18" customFormat="1" ht="34.5" customHeight="1" x14ac:dyDescent="0.25">
      <c r="A67" s="42"/>
      <c r="B67" s="35">
        <v>46105</v>
      </c>
      <c r="C67" s="36" t="s">
        <v>122</v>
      </c>
      <c r="D67" s="37" t="s">
        <v>123</v>
      </c>
      <c r="E67" s="38">
        <v>107775</v>
      </c>
      <c r="F67" s="38">
        <v>0</v>
      </c>
      <c r="G67" s="39"/>
      <c r="H67" s="40">
        <f t="shared" si="0"/>
        <v>13770575.039999999</v>
      </c>
    </row>
    <row r="68" spans="1:8" s="18" customFormat="1" ht="62.25" customHeight="1" x14ac:dyDescent="0.25">
      <c r="A68" s="42"/>
      <c r="B68" s="35">
        <v>46105</v>
      </c>
      <c r="C68" s="36" t="s">
        <v>124</v>
      </c>
      <c r="D68" s="37" t="s">
        <v>125</v>
      </c>
      <c r="E68" s="38">
        <v>0</v>
      </c>
      <c r="F68" s="38">
        <v>7552</v>
      </c>
      <c r="G68" s="39"/>
      <c r="H68" s="40">
        <f t="shared" si="0"/>
        <v>13763023.039999999</v>
      </c>
    </row>
    <row r="69" spans="1:8" s="18" customFormat="1" ht="34.5" customHeight="1" x14ac:dyDescent="0.25">
      <c r="A69" s="42"/>
      <c r="B69" s="35">
        <v>46106</v>
      </c>
      <c r="C69" s="36" t="s">
        <v>126</v>
      </c>
      <c r="D69" s="37" t="s">
        <v>127</v>
      </c>
      <c r="E69" s="38">
        <v>110118</v>
      </c>
      <c r="F69" s="38">
        <v>0</v>
      </c>
      <c r="G69" s="39"/>
      <c r="H69" s="40">
        <f t="shared" si="0"/>
        <v>13873141.039999999</v>
      </c>
    </row>
    <row r="70" spans="1:8" s="18" customFormat="1" ht="34.5" customHeight="1" x14ac:dyDescent="0.25">
      <c r="A70" s="42"/>
      <c r="B70" s="35">
        <v>46106</v>
      </c>
      <c r="C70" s="36" t="s">
        <v>128</v>
      </c>
      <c r="D70" s="37" t="s">
        <v>129</v>
      </c>
      <c r="E70" s="38">
        <v>0</v>
      </c>
      <c r="F70" s="38">
        <v>188800</v>
      </c>
      <c r="G70" s="39"/>
      <c r="H70" s="40">
        <f t="shared" si="0"/>
        <v>13684341.039999999</v>
      </c>
    </row>
    <row r="71" spans="1:8" s="18" customFormat="1" ht="34.5" customHeight="1" x14ac:dyDescent="0.25">
      <c r="A71" s="42"/>
      <c r="B71" s="35">
        <v>46106</v>
      </c>
      <c r="C71" s="36" t="s">
        <v>130</v>
      </c>
      <c r="D71" s="37" t="s">
        <v>131</v>
      </c>
      <c r="E71" s="38">
        <v>0</v>
      </c>
      <c r="F71" s="38">
        <v>125000</v>
      </c>
      <c r="G71" s="39"/>
      <c r="H71" s="40">
        <f t="shared" si="0"/>
        <v>13559341.039999999</v>
      </c>
    </row>
    <row r="72" spans="1:8" s="18" customFormat="1" ht="34.5" customHeight="1" x14ac:dyDescent="0.25">
      <c r="A72" s="42"/>
      <c r="B72" s="35">
        <v>46106</v>
      </c>
      <c r="C72" s="36" t="s">
        <v>132</v>
      </c>
      <c r="D72" s="37" t="s">
        <v>133</v>
      </c>
      <c r="E72" s="38">
        <v>0</v>
      </c>
      <c r="F72" s="38">
        <v>4408445.75</v>
      </c>
      <c r="G72" s="39"/>
      <c r="H72" s="40">
        <f t="shared" si="0"/>
        <v>9150895.2899999991</v>
      </c>
    </row>
    <row r="73" spans="1:8" s="18" customFormat="1" ht="34.5" customHeight="1" x14ac:dyDescent="0.25">
      <c r="A73" s="42"/>
      <c r="B73" s="35">
        <v>46106</v>
      </c>
      <c r="C73" s="36" t="s">
        <v>134</v>
      </c>
      <c r="D73" s="37" t="s">
        <v>135</v>
      </c>
      <c r="E73" s="38">
        <v>0</v>
      </c>
      <c r="F73" s="38">
        <v>243139</v>
      </c>
      <c r="G73" s="39"/>
      <c r="H73" s="40">
        <f t="shared" si="0"/>
        <v>8907756.2899999991</v>
      </c>
    </row>
    <row r="74" spans="1:8" s="18" customFormat="1" ht="34.5" customHeight="1" x14ac:dyDescent="0.25">
      <c r="A74" s="42"/>
      <c r="B74" s="35">
        <v>46106</v>
      </c>
      <c r="C74" s="36" t="s">
        <v>136</v>
      </c>
      <c r="D74" s="37" t="s">
        <v>137</v>
      </c>
      <c r="E74" s="38">
        <v>0</v>
      </c>
      <c r="F74" s="38">
        <v>31149.05</v>
      </c>
      <c r="G74" s="39"/>
      <c r="H74" s="40">
        <f t="shared" si="0"/>
        <v>8876607.2399999984</v>
      </c>
    </row>
    <row r="75" spans="1:8" s="18" customFormat="1" ht="34.5" customHeight="1" x14ac:dyDescent="0.25">
      <c r="A75" s="42"/>
      <c r="B75" s="35">
        <v>46107</v>
      </c>
      <c r="C75" s="36" t="s">
        <v>138</v>
      </c>
      <c r="D75" s="37" t="s">
        <v>139</v>
      </c>
      <c r="E75" s="38">
        <v>96627</v>
      </c>
      <c r="F75" s="38">
        <v>0</v>
      </c>
      <c r="G75" s="39"/>
      <c r="H75" s="40">
        <f t="shared" si="0"/>
        <v>8973234.2399999984</v>
      </c>
    </row>
    <row r="76" spans="1:8" s="18" customFormat="1" ht="62.25" customHeight="1" x14ac:dyDescent="0.25">
      <c r="A76" s="42"/>
      <c r="B76" s="35">
        <v>46107</v>
      </c>
      <c r="C76" s="36" t="s">
        <v>140</v>
      </c>
      <c r="D76" s="37" t="s">
        <v>141</v>
      </c>
      <c r="E76" s="38">
        <v>0</v>
      </c>
      <c r="F76" s="38">
        <v>107203.57</v>
      </c>
      <c r="G76" s="39"/>
      <c r="H76" s="40">
        <f t="shared" si="0"/>
        <v>8866030.6699999981</v>
      </c>
    </row>
    <row r="77" spans="1:8" s="18" customFormat="1" ht="34.5" customHeight="1" x14ac:dyDescent="0.25">
      <c r="A77" s="42"/>
      <c r="B77" s="35">
        <v>46107</v>
      </c>
      <c r="C77" s="36" t="s">
        <v>142</v>
      </c>
      <c r="D77" s="37" t="s">
        <v>143</v>
      </c>
      <c r="E77" s="38">
        <v>0</v>
      </c>
      <c r="F77" s="38">
        <v>158920</v>
      </c>
      <c r="G77" s="39"/>
      <c r="H77" s="40">
        <f t="shared" si="0"/>
        <v>8707110.6699999981</v>
      </c>
    </row>
    <row r="78" spans="1:8" s="18" customFormat="1" ht="34.5" customHeight="1" x14ac:dyDescent="0.25">
      <c r="A78" s="42"/>
      <c r="B78" s="35">
        <v>46108</v>
      </c>
      <c r="C78" s="36" t="s">
        <v>144</v>
      </c>
      <c r="D78" s="37" t="s">
        <v>145</v>
      </c>
      <c r="E78" s="38">
        <v>110605</v>
      </c>
      <c r="F78" s="38">
        <v>0</v>
      </c>
      <c r="G78" s="39"/>
      <c r="H78" s="40">
        <f t="shared" si="0"/>
        <v>8817715.6699999981</v>
      </c>
    </row>
    <row r="79" spans="1:8" s="18" customFormat="1" ht="34.5" customHeight="1" x14ac:dyDescent="0.25">
      <c r="A79" s="42"/>
      <c r="B79" s="35">
        <v>46108</v>
      </c>
      <c r="C79" s="36" t="s">
        <v>146</v>
      </c>
      <c r="D79" s="37" t="s">
        <v>147</v>
      </c>
      <c r="E79" s="38">
        <v>0</v>
      </c>
      <c r="F79" s="38">
        <v>46360.08</v>
      </c>
      <c r="G79" s="39"/>
      <c r="H79" s="40">
        <f t="shared" si="0"/>
        <v>8771355.589999998</v>
      </c>
    </row>
    <row r="80" spans="1:8" s="18" customFormat="1" ht="34.5" customHeight="1" x14ac:dyDescent="0.25">
      <c r="A80" s="42"/>
      <c r="B80" s="35">
        <v>46108</v>
      </c>
      <c r="C80" s="36" t="s">
        <v>148</v>
      </c>
      <c r="D80" s="37" t="s">
        <v>149</v>
      </c>
      <c r="E80" s="38">
        <v>0</v>
      </c>
      <c r="F80" s="38">
        <v>354000</v>
      </c>
      <c r="G80" s="39"/>
      <c r="H80" s="40">
        <f t="shared" si="0"/>
        <v>8417355.589999998</v>
      </c>
    </row>
    <row r="81" spans="1:8" s="18" customFormat="1" ht="57.75" customHeight="1" x14ac:dyDescent="0.25">
      <c r="A81" s="42"/>
      <c r="B81" s="35">
        <v>46108</v>
      </c>
      <c r="C81" s="36" t="s">
        <v>150</v>
      </c>
      <c r="D81" s="37" t="s">
        <v>151</v>
      </c>
      <c r="E81" s="38">
        <v>0</v>
      </c>
      <c r="F81" s="38">
        <v>410371.64</v>
      </c>
      <c r="G81" s="39"/>
      <c r="H81" s="40">
        <f t="shared" si="0"/>
        <v>8006983.9499999983</v>
      </c>
    </row>
    <row r="82" spans="1:8" s="18" customFormat="1" ht="34.5" customHeight="1" x14ac:dyDescent="0.25">
      <c r="A82" s="42"/>
      <c r="B82" s="35">
        <v>46111</v>
      </c>
      <c r="C82" s="36" t="s">
        <v>152</v>
      </c>
      <c r="D82" s="37" t="s">
        <v>153</v>
      </c>
      <c r="E82" s="38">
        <v>84622</v>
      </c>
      <c r="F82" s="38">
        <v>0</v>
      </c>
      <c r="G82" s="39"/>
      <c r="H82" s="40">
        <f t="shared" ref="H82:H111" si="1">SUM(H81+E82-F82)</f>
        <v>8091605.9499999983</v>
      </c>
    </row>
    <row r="83" spans="1:8" s="18" customFormat="1" ht="34.5" customHeight="1" x14ac:dyDescent="0.25">
      <c r="A83" s="42"/>
      <c r="B83" s="35">
        <v>46111</v>
      </c>
      <c r="C83" s="36" t="s">
        <v>154</v>
      </c>
      <c r="D83" s="37" t="s">
        <v>155</v>
      </c>
      <c r="E83" s="38">
        <v>15032</v>
      </c>
      <c r="F83" s="38">
        <v>0</v>
      </c>
      <c r="G83" s="39"/>
      <c r="H83" s="40">
        <f t="shared" si="1"/>
        <v>8106637.9499999983</v>
      </c>
    </row>
    <row r="84" spans="1:8" s="18" customFormat="1" ht="34.5" customHeight="1" x14ac:dyDescent="0.25">
      <c r="A84" s="42"/>
      <c r="B84" s="35">
        <v>46111</v>
      </c>
      <c r="C84" s="36" t="s">
        <v>156</v>
      </c>
      <c r="D84" s="37" t="s">
        <v>157</v>
      </c>
      <c r="E84" s="38">
        <v>7819</v>
      </c>
      <c r="F84" s="38">
        <v>0</v>
      </c>
      <c r="G84" s="39"/>
      <c r="H84" s="40">
        <f t="shared" si="1"/>
        <v>8114456.9499999983</v>
      </c>
    </row>
    <row r="85" spans="1:8" s="18" customFormat="1" ht="34.5" customHeight="1" x14ac:dyDescent="0.25">
      <c r="A85" s="42"/>
      <c r="B85" s="35">
        <v>46111</v>
      </c>
      <c r="C85" s="36" t="s">
        <v>158</v>
      </c>
      <c r="D85" s="37" t="s">
        <v>159</v>
      </c>
      <c r="E85" s="38">
        <v>6741</v>
      </c>
      <c r="F85" s="38">
        <v>0</v>
      </c>
      <c r="G85" s="39"/>
      <c r="H85" s="40">
        <f t="shared" si="1"/>
        <v>8121197.9499999983</v>
      </c>
    </row>
    <row r="86" spans="1:8" s="18" customFormat="1" ht="34.5" customHeight="1" x14ac:dyDescent="0.25">
      <c r="A86" s="42"/>
      <c r="B86" s="35">
        <v>46111</v>
      </c>
      <c r="C86" s="36" t="s">
        <v>160</v>
      </c>
      <c r="D86" s="37" t="s">
        <v>161</v>
      </c>
      <c r="E86" s="38">
        <v>14859.12</v>
      </c>
      <c r="F86" s="38">
        <v>0</v>
      </c>
      <c r="G86" s="39"/>
      <c r="H86" s="40">
        <f t="shared" si="1"/>
        <v>8136057.0699999984</v>
      </c>
    </row>
    <row r="87" spans="1:8" s="18" customFormat="1" ht="34.5" customHeight="1" x14ac:dyDescent="0.25">
      <c r="A87" s="42"/>
      <c r="B87" s="35">
        <v>46111</v>
      </c>
      <c r="C87" s="36" t="s">
        <v>162</v>
      </c>
      <c r="D87" s="37" t="s">
        <v>163</v>
      </c>
      <c r="E87" s="38">
        <v>2897.56</v>
      </c>
      <c r="F87" s="38">
        <v>0</v>
      </c>
      <c r="G87" s="39"/>
      <c r="H87" s="40">
        <f t="shared" si="1"/>
        <v>8138954.629999998</v>
      </c>
    </row>
    <row r="88" spans="1:8" s="18" customFormat="1" ht="34.5" customHeight="1" x14ac:dyDescent="0.25">
      <c r="A88" s="42"/>
      <c r="B88" s="35">
        <v>46111</v>
      </c>
      <c r="C88" s="36" t="s">
        <v>164</v>
      </c>
      <c r="D88" s="37" t="s">
        <v>165</v>
      </c>
      <c r="E88" s="38">
        <v>74796.2</v>
      </c>
      <c r="F88" s="38">
        <v>0</v>
      </c>
      <c r="G88" s="39"/>
      <c r="H88" s="40">
        <f t="shared" si="1"/>
        <v>8213750.8299999982</v>
      </c>
    </row>
    <row r="89" spans="1:8" s="18" customFormat="1" ht="34.5" customHeight="1" x14ac:dyDescent="0.25">
      <c r="A89" s="42"/>
      <c r="B89" s="35">
        <v>46111</v>
      </c>
      <c r="C89" s="36" t="s">
        <v>166</v>
      </c>
      <c r="D89" s="37" t="s">
        <v>167</v>
      </c>
      <c r="E89" s="38">
        <v>0</v>
      </c>
      <c r="F89" s="38">
        <v>170730.19</v>
      </c>
      <c r="G89" s="39"/>
      <c r="H89" s="40">
        <f t="shared" si="1"/>
        <v>8043020.6399999978</v>
      </c>
    </row>
    <row r="90" spans="1:8" s="18" customFormat="1" ht="34.5" customHeight="1" x14ac:dyDescent="0.25">
      <c r="A90" s="42"/>
      <c r="B90" s="35">
        <v>46111</v>
      </c>
      <c r="C90" s="36" t="s">
        <v>168</v>
      </c>
      <c r="D90" s="37" t="s">
        <v>169</v>
      </c>
      <c r="E90" s="38">
        <v>0</v>
      </c>
      <c r="F90" s="38">
        <v>158298.72</v>
      </c>
      <c r="G90" s="39"/>
      <c r="H90" s="40">
        <f t="shared" si="1"/>
        <v>7884721.9199999981</v>
      </c>
    </row>
    <row r="91" spans="1:8" s="18" customFormat="1" ht="34.5" customHeight="1" x14ac:dyDescent="0.25">
      <c r="A91" s="42"/>
      <c r="B91" s="35">
        <v>46111</v>
      </c>
      <c r="C91" s="36" t="s">
        <v>170</v>
      </c>
      <c r="D91" s="37" t="s">
        <v>171</v>
      </c>
      <c r="E91" s="38">
        <v>0</v>
      </c>
      <c r="F91" s="38">
        <v>86730</v>
      </c>
      <c r="G91" s="39"/>
      <c r="H91" s="40">
        <f t="shared" si="1"/>
        <v>7797991.9199999981</v>
      </c>
    </row>
    <row r="92" spans="1:8" s="18" customFormat="1" ht="34.5" customHeight="1" x14ac:dyDescent="0.25">
      <c r="A92" s="42"/>
      <c r="B92" s="35">
        <v>46112</v>
      </c>
      <c r="C92" s="36" t="s">
        <v>172</v>
      </c>
      <c r="D92" s="37" t="s">
        <v>173</v>
      </c>
      <c r="E92" s="38">
        <v>0</v>
      </c>
      <c r="F92" s="38">
        <v>150354.6</v>
      </c>
      <c r="G92" s="39"/>
      <c r="H92" s="40">
        <f t="shared" si="1"/>
        <v>7647637.3199999984</v>
      </c>
    </row>
    <row r="93" spans="1:8" s="18" customFormat="1" ht="34.5" customHeight="1" x14ac:dyDescent="0.25">
      <c r="A93" s="42"/>
      <c r="B93" s="35">
        <v>46112</v>
      </c>
      <c r="C93" s="36" t="s">
        <v>174</v>
      </c>
      <c r="D93" s="37" t="s">
        <v>175</v>
      </c>
      <c r="E93" s="38">
        <v>415567.32</v>
      </c>
      <c r="F93" s="38">
        <v>0</v>
      </c>
      <c r="G93" s="39"/>
      <c r="H93" s="40">
        <f t="shared" si="1"/>
        <v>8063204.6399999987</v>
      </c>
    </row>
    <row r="94" spans="1:8" s="18" customFormat="1" ht="34.5" customHeight="1" x14ac:dyDescent="0.25">
      <c r="A94" s="42"/>
      <c r="B94" s="35" t="s">
        <v>176</v>
      </c>
      <c r="C94" s="36" t="s">
        <v>177</v>
      </c>
      <c r="D94" s="37" t="s">
        <v>178</v>
      </c>
      <c r="E94" s="38">
        <v>147333</v>
      </c>
      <c r="F94" s="38">
        <v>0</v>
      </c>
      <c r="G94" s="39"/>
      <c r="H94" s="40">
        <f t="shared" si="1"/>
        <v>8210537.6399999987</v>
      </c>
    </row>
    <row r="95" spans="1:8" s="18" customFormat="1" ht="34.5" customHeight="1" x14ac:dyDescent="0.25">
      <c r="A95" s="42"/>
      <c r="B95" s="35"/>
      <c r="C95" s="36"/>
      <c r="D95" s="44"/>
      <c r="E95" s="38"/>
      <c r="F95" s="38"/>
      <c r="G95" s="39"/>
      <c r="H95" s="40">
        <f t="shared" si="1"/>
        <v>8210537.6399999987</v>
      </c>
    </row>
    <row r="96" spans="1:8" s="18" customFormat="1" ht="34.5" hidden="1" customHeight="1" x14ac:dyDescent="0.25">
      <c r="A96" s="42"/>
      <c r="B96" s="35"/>
      <c r="C96" s="36"/>
      <c r="D96" s="44"/>
      <c r="E96" s="38"/>
      <c r="F96" s="38"/>
      <c r="G96" s="39"/>
      <c r="H96" s="40">
        <f t="shared" si="1"/>
        <v>8210537.6399999987</v>
      </c>
    </row>
    <row r="97" spans="1:8" s="18" customFormat="1" ht="34.5" hidden="1" customHeight="1" x14ac:dyDescent="0.25">
      <c r="A97" s="42"/>
      <c r="B97" s="35"/>
      <c r="C97" s="36"/>
      <c r="D97" s="44"/>
      <c r="E97" s="38"/>
      <c r="F97" s="38"/>
      <c r="G97" s="39"/>
      <c r="H97" s="40">
        <f t="shared" si="1"/>
        <v>8210537.6399999987</v>
      </c>
    </row>
    <row r="98" spans="1:8" s="18" customFormat="1" ht="34.5" hidden="1" customHeight="1" x14ac:dyDescent="0.25">
      <c r="A98" s="42"/>
      <c r="B98" s="35"/>
      <c r="C98" s="36"/>
      <c r="D98" s="37"/>
      <c r="E98" s="38"/>
      <c r="F98" s="38"/>
      <c r="G98" s="39"/>
      <c r="H98" s="40">
        <f t="shared" si="1"/>
        <v>8210537.6399999987</v>
      </c>
    </row>
    <row r="99" spans="1:8" s="18" customFormat="1" ht="34.5" hidden="1" customHeight="1" x14ac:dyDescent="0.25">
      <c r="A99" s="42"/>
      <c r="B99" s="35"/>
      <c r="C99" s="36"/>
      <c r="D99" s="37"/>
      <c r="E99" s="38"/>
      <c r="F99" s="38"/>
      <c r="G99" s="39"/>
      <c r="H99" s="40">
        <f t="shared" si="1"/>
        <v>8210537.6399999987</v>
      </c>
    </row>
    <row r="100" spans="1:8" s="18" customFormat="1" ht="34.5" hidden="1" customHeight="1" x14ac:dyDescent="0.25">
      <c r="A100" s="42"/>
      <c r="B100" s="35"/>
      <c r="C100" s="36"/>
      <c r="D100" s="37"/>
      <c r="E100" s="38"/>
      <c r="F100" s="38"/>
      <c r="G100" s="39"/>
      <c r="H100" s="40">
        <f t="shared" si="1"/>
        <v>8210537.6399999987</v>
      </c>
    </row>
    <row r="101" spans="1:8" s="18" customFormat="1" ht="34.5" hidden="1" customHeight="1" x14ac:dyDescent="0.25">
      <c r="A101" s="42"/>
      <c r="B101" s="35"/>
      <c r="C101" s="36"/>
      <c r="D101" s="37"/>
      <c r="E101" s="38"/>
      <c r="F101" s="38"/>
      <c r="G101" s="39"/>
      <c r="H101" s="40">
        <f t="shared" si="1"/>
        <v>8210537.6399999987</v>
      </c>
    </row>
    <row r="102" spans="1:8" s="18" customFormat="1" ht="20.100000000000001" hidden="1" customHeight="1" x14ac:dyDescent="0.25">
      <c r="A102" s="42"/>
      <c r="B102" s="35"/>
      <c r="C102" s="36"/>
      <c r="D102" s="37"/>
      <c r="E102" s="38"/>
      <c r="F102" s="38"/>
      <c r="G102" s="39"/>
      <c r="H102" s="40">
        <f t="shared" si="1"/>
        <v>8210537.6399999987</v>
      </c>
    </row>
    <row r="103" spans="1:8" s="18" customFormat="1" ht="20.100000000000001" hidden="1" customHeight="1" x14ac:dyDescent="0.25">
      <c r="A103" s="42"/>
      <c r="B103" s="35"/>
      <c r="C103" s="36"/>
      <c r="D103" s="37"/>
      <c r="E103" s="38"/>
      <c r="F103" s="38"/>
      <c r="G103" s="39"/>
      <c r="H103" s="40">
        <f t="shared" si="1"/>
        <v>8210537.6399999987</v>
      </c>
    </row>
    <row r="104" spans="1:8" s="18" customFormat="1" ht="20.100000000000001" hidden="1" customHeight="1" x14ac:dyDescent="0.25">
      <c r="A104" s="42"/>
      <c r="B104" s="35"/>
      <c r="C104" s="36"/>
      <c r="D104" s="37"/>
      <c r="E104" s="38"/>
      <c r="F104" s="38"/>
      <c r="G104" s="39"/>
      <c r="H104" s="40">
        <f t="shared" si="1"/>
        <v>8210537.6399999987</v>
      </c>
    </row>
    <row r="105" spans="1:8" s="18" customFormat="1" ht="20.100000000000001" hidden="1" customHeight="1" x14ac:dyDescent="0.25">
      <c r="A105" s="42"/>
      <c r="B105" s="35"/>
      <c r="C105" s="36"/>
      <c r="D105" s="37"/>
      <c r="E105" s="38"/>
      <c r="F105" s="38"/>
      <c r="G105" s="39"/>
      <c r="H105" s="40">
        <f t="shared" si="1"/>
        <v>8210537.6399999987</v>
      </c>
    </row>
    <row r="106" spans="1:8" s="18" customFormat="1" ht="20.100000000000001" hidden="1" customHeight="1" x14ac:dyDescent="0.25">
      <c r="A106" s="42"/>
      <c r="B106" s="35"/>
      <c r="C106" s="36"/>
      <c r="D106" s="37"/>
      <c r="E106" s="38"/>
      <c r="F106" s="38"/>
      <c r="G106" s="39"/>
      <c r="H106" s="40">
        <f t="shared" si="1"/>
        <v>8210537.6399999987</v>
      </c>
    </row>
    <row r="107" spans="1:8" s="18" customFormat="1" ht="20.100000000000001" hidden="1" customHeight="1" x14ac:dyDescent="0.25">
      <c r="A107" s="42"/>
      <c r="B107" s="35"/>
      <c r="C107" s="36"/>
      <c r="D107" s="37"/>
      <c r="E107" s="38"/>
      <c r="F107" s="38"/>
      <c r="G107" s="39"/>
      <c r="H107" s="40">
        <f t="shared" si="1"/>
        <v>8210537.6399999987</v>
      </c>
    </row>
    <row r="108" spans="1:8" s="18" customFormat="1" ht="20.100000000000001" hidden="1" customHeight="1" x14ac:dyDescent="0.25">
      <c r="A108" s="42"/>
      <c r="B108" s="35"/>
      <c r="C108" s="36"/>
      <c r="D108" s="37"/>
      <c r="E108" s="38"/>
      <c r="F108" s="38"/>
      <c r="G108" s="39"/>
      <c r="H108" s="40">
        <f t="shared" si="1"/>
        <v>8210537.6399999987</v>
      </c>
    </row>
    <row r="109" spans="1:8" s="18" customFormat="1" ht="20.100000000000001" hidden="1" customHeight="1" x14ac:dyDescent="0.25">
      <c r="A109" s="42"/>
      <c r="B109" s="35"/>
      <c r="C109" s="36"/>
      <c r="D109" s="37"/>
      <c r="E109" s="38"/>
      <c r="F109" s="38"/>
      <c r="G109" s="39"/>
      <c r="H109" s="40">
        <f t="shared" si="1"/>
        <v>8210537.6399999987</v>
      </c>
    </row>
    <row r="110" spans="1:8" s="18" customFormat="1" ht="20.100000000000001" hidden="1" customHeight="1" x14ac:dyDescent="0.25">
      <c r="A110" s="45"/>
      <c r="B110" s="35"/>
      <c r="C110" s="37"/>
      <c r="D110" s="46"/>
      <c r="E110" s="38"/>
      <c r="F110" s="38"/>
      <c r="G110" s="39"/>
      <c r="H110" s="40">
        <f t="shared" si="1"/>
        <v>8210537.6399999987</v>
      </c>
    </row>
    <row r="111" spans="1:8" s="18" customFormat="1" ht="20.100000000000001" hidden="1" customHeight="1" x14ac:dyDescent="0.25">
      <c r="A111" s="45"/>
      <c r="B111" s="35"/>
      <c r="C111" s="36"/>
      <c r="D111" s="46"/>
      <c r="E111" s="39"/>
      <c r="F111" s="47"/>
      <c r="G111" s="48"/>
      <c r="H111" s="40">
        <f t="shared" si="1"/>
        <v>8210537.6399999987</v>
      </c>
    </row>
    <row r="112" spans="1:8" s="18" customFormat="1" ht="20.100000000000001" customHeight="1" thickBot="1" x14ac:dyDescent="0.3">
      <c r="A112" s="45"/>
      <c r="B112" s="49"/>
      <c r="C112" s="50"/>
      <c r="D112" s="51"/>
      <c r="E112" s="52">
        <f>SUM(E15:E110)</f>
        <v>7981519.1400000015</v>
      </c>
      <c r="F112" s="53">
        <f>SUM(F15:F109)</f>
        <v>18031100.060000006</v>
      </c>
      <c r="G112" s="54"/>
      <c r="H112" s="55">
        <f>SUM(H13+E112-F112)</f>
        <v>8210537.6399999931</v>
      </c>
    </row>
    <row r="113" spans="1:9" s="18" customFormat="1" ht="20.100000000000001" customHeight="1" x14ac:dyDescent="0.25">
      <c r="A113" s="41"/>
      <c r="B113" s="56"/>
      <c r="C113" s="57"/>
      <c r="D113" s="56"/>
      <c r="E113" s="58"/>
      <c r="F113" s="59"/>
      <c r="G113" s="56"/>
      <c r="H113" s="56"/>
    </row>
    <row r="114" spans="1:9" s="18" customFormat="1" ht="20.100000000000001" customHeight="1" x14ac:dyDescent="0.25">
      <c r="A114" s="41"/>
      <c r="B114" s="56"/>
      <c r="C114" s="57"/>
      <c r="D114" s="56"/>
      <c r="E114" s="58"/>
      <c r="F114" s="59"/>
      <c r="G114" s="56"/>
      <c r="H114" s="56"/>
    </row>
    <row r="115" spans="1:9" s="18" customFormat="1" ht="20.100000000000001" customHeight="1" x14ac:dyDescent="0.25">
      <c r="A115" s="41"/>
      <c r="B115" s="56"/>
      <c r="C115" s="57"/>
      <c r="D115" s="56"/>
      <c r="E115" s="58"/>
      <c r="F115" s="59"/>
      <c r="G115" s="56"/>
      <c r="H115" s="56"/>
    </row>
    <row r="116" spans="1:9" s="18" customFormat="1" ht="20.100000000000001" customHeight="1" x14ac:dyDescent="0.25">
      <c r="A116" s="41"/>
      <c r="B116" s="60"/>
      <c r="C116" s="61"/>
      <c r="D116" s="60"/>
      <c r="E116" s="60"/>
      <c r="F116" s="62"/>
      <c r="G116" s="60"/>
      <c r="H116" s="63"/>
    </row>
    <row r="117" spans="1:9" s="18" customFormat="1" ht="20.100000000000001" customHeight="1" x14ac:dyDescent="0.25">
      <c r="A117" s="41"/>
      <c r="B117" s="64" t="s">
        <v>16</v>
      </c>
      <c r="C117" s="64"/>
      <c r="D117" s="64"/>
      <c r="E117" s="64"/>
      <c r="F117" s="64"/>
      <c r="G117" s="64"/>
      <c r="H117" s="64"/>
    </row>
    <row r="118" spans="1:9" s="18" customFormat="1" ht="20.100000000000001" customHeight="1" x14ac:dyDescent="0.25">
      <c r="A118" s="41"/>
      <c r="B118" s="65" t="s">
        <v>17</v>
      </c>
      <c r="C118" s="65"/>
      <c r="D118" s="65"/>
      <c r="E118" s="65"/>
      <c r="F118" s="65"/>
      <c r="G118" s="65"/>
      <c r="H118" s="65"/>
    </row>
    <row r="119" spans="1:9" s="18" customFormat="1" ht="20.100000000000001" customHeight="1" x14ac:dyDescent="0.25">
      <c r="A119" s="41"/>
      <c r="B119" s="61"/>
      <c r="C119" s="66"/>
      <c r="D119" s="19"/>
      <c r="E119" s="67"/>
      <c r="F119" s="68"/>
      <c r="G119" s="63"/>
      <c r="H119" s="63"/>
    </row>
    <row r="120" spans="1:9" s="18" customFormat="1" ht="20.100000000000001" customHeight="1" x14ac:dyDescent="0.25">
      <c r="A120" s="41"/>
      <c r="B120" s="61"/>
      <c r="C120" s="66"/>
      <c r="D120" s="19"/>
      <c r="E120" s="69"/>
      <c r="F120" s="68"/>
      <c r="G120" s="63"/>
      <c r="H120" s="63"/>
    </row>
    <row r="121" spans="1:9" s="18" customFormat="1" ht="20.100000000000001" customHeight="1" x14ac:dyDescent="0.25">
      <c r="A121" s="41"/>
      <c r="B121" s="70"/>
      <c r="C121" s="71"/>
      <c r="D121" s="70"/>
      <c r="E121" s="70"/>
      <c r="F121" s="72"/>
      <c r="G121" s="70"/>
      <c r="H121" s="70"/>
    </row>
    <row r="122" spans="1:9" s="18" customFormat="1" ht="20.100000000000001" customHeight="1" x14ac:dyDescent="0.25">
      <c r="A122" s="41"/>
      <c r="B122" s="73"/>
      <c r="C122" s="74"/>
      <c r="D122" s="73"/>
      <c r="E122" s="73"/>
      <c r="F122" s="75"/>
      <c r="G122" s="73"/>
      <c r="H122" s="73"/>
    </row>
    <row r="123" spans="1:9" s="18" customFormat="1" ht="20.100000000000001" customHeight="1" x14ac:dyDescent="0.25">
      <c r="A123" s="41"/>
      <c r="B123" s="76"/>
      <c r="C123" s="77"/>
      <c r="D123" s="76"/>
      <c r="E123" s="76"/>
      <c r="F123" s="78"/>
      <c r="G123" s="76"/>
      <c r="H123" s="76"/>
    </row>
    <row r="124" spans="1:9" s="18" customFormat="1" ht="20.100000000000001" customHeight="1" x14ac:dyDescent="0.25">
      <c r="A124" s="41"/>
      <c r="B124" s="76"/>
      <c r="C124" s="77"/>
      <c r="D124" s="76"/>
      <c r="E124" s="76"/>
      <c r="F124" s="78"/>
      <c r="G124" s="76"/>
      <c r="H124" s="76"/>
    </row>
    <row r="125" spans="1:9" s="18" customFormat="1" ht="20.100000000000001" customHeight="1" x14ac:dyDescent="0.25">
      <c r="A125" s="41"/>
      <c r="B125" s="76"/>
      <c r="C125" s="77"/>
      <c r="D125" s="76"/>
      <c r="E125" s="76"/>
      <c r="F125" s="78"/>
      <c r="G125" s="76"/>
      <c r="H125" s="76"/>
    </row>
    <row r="126" spans="1:9" s="18" customFormat="1" ht="20.100000000000001" customHeight="1" x14ac:dyDescent="0.25">
      <c r="A126" s="79"/>
      <c r="B126" s="76"/>
      <c r="C126" s="77"/>
      <c r="D126" s="76"/>
      <c r="E126" s="76"/>
      <c r="F126" s="78"/>
      <c r="G126" s="76"/>
      <c r="H126" s="76"/>
      <c r="I126" s="80"/>
    </row>
    <row r="127" spans="1:9" s="18" customFormat="1" ht="21.95" customHeight="1" x14ac:dyDescent="0.25">
      <c r="A127" s="79"/>
      <c r="B127" s="81"/>
      <c r="C127" s="82"/>
      <c r="D127" s="81"/>
      <c r="E127" s="83"/>
      <c r="F127" s="84"/>
      <c r="G127" s="81"/>
      <c r="H127" s="81"/>
    </row>
    <row r="128" spans="1:9" s="18" customFormat="1" ht="21.95" customHeight="1" x14ac:dyDescent="0.25">
      <c r="A128" s="79"/>
      <c r="B128" s="81"/>
      <c r="C128" s="82"/>
      <c r="D128" s="81"/>
      <c r="E128" s="83"/>
      <c r="F128" s="84"/>
      <c r="G128" s="81"/>
      <c r="H128" s="81"/>
    </row>
    <row r="129" spans="1:8" s="18" customFormat="1" ht="21.95" customHeight="1" x14ac:dyDescent="0.25">
      <c r="A129" s="79"/>
      <c r="B129" s="81"/>
      <c r="C129" s="82"/>
      <c r="D129" s="81"/>
      <c r="E129" s="83"/>
      <c r="F129" s="84"/>
      <c r="G129" s="81"/>
      <c r="H129" s="81"/>
    </row>
    <row r="130" spans="1:8" ht="24" customHeight="1" x14ac:dyDescent="0.25">
      <c r="A130" s="85"/>
      <c r="B130" s="81"/>
      <c r="C130" s="82"/>
      <c r="D130" s="81"/>
      <c r="E130" s="83"/>
      <c r="F130" s="84"/>
      <c r="G130" s="81"/>
      <c r="H130" s="81"/>
    </row>
    <row r="131" spans="1:8" ht="24" customHeight="1" x14ac:dyDescent="0.25">
      <c r="A131" s="85"/>
      <c r="B131" s="81"/>
      <c r="C131" s="82"/>
      <c r="D131" s="81"/>
      <c r="E131" s="83"/>
      <c r="F131" s="84"/>
      <c r="G131" s="81"/>
      <c r="H131" s="81"/>
    </row>
    <row r="132" spans="1:8" ht="30.75" customHeight="1" x14ac:dyDescent="0.25">
      <c r="A132" s="19"/>
      <c r="B132" s="81"/>
      <c r="C132" s="82"/>
      <c r="D132" s="81"/>
      <c r="E132" s="83"/>
      <c r="F132" s="84"/>
      <c r="G132" s="81"/>
      <c r="H132" s="81"/>
    </row>
    <row r="133" spans="1:8" ht="24" customHeight="1" x14ac:dyDescent="0.25">
      <c r="A133" s="19"/>
      <c r="B133" s="81"/>
      <c r="C133" s="82"/>
      <c r="D133" s="81"/>
      <c r="E133" s="83"/>
      <c r="F133" s="84"/>
      <c r="G133" s="81"/>
      <c r="H133" s="81"/>
    </row>
    <row r="134" spans="1:8" ht="24" customHeight="1" x14ac:dyDescent="0.25">
      <c r="A134" s="60"/>
      <c r="B134" s="81"/>
      <c r="C134" s="82"/>
      <c r="D134" s="81"/>
      <c r="E134" s="83"/>
      <c r="F134" s="84"/>
      <c r="G134" s="81"/>
      <c r="H134" s="81"/>
    </row>
    <row r="135" spans="1:8" ht="24" customHeight="1" x14ac:dyDescent="0.25">
      <c r="A135" s="60"/>
      <c r="B135" s="81"/>
      <c r="C135" s="82"/>
      <c r="D135" s="81"/>
      <c r="E135" s="83"/>
      <c r="F135" s="84"/>
      <c r="G135" s="81"/>
      <c r="H135" s="81"/>
    </row>
    <row r="136" spans="1:8" ht="24" customHeight="1" x14ac:dyDescent="0.25">
      <c r="A136" s="19"/>
      <c r="B136" s="81"/>
      <c r="C136" s="82"/>
      <c r="D136" s="81"/>
      <c r="E136" s="83"/>
      <c r="F136" s="84"/>
      <c r="G136" s="81"/>
      <c r="H136" s="81"/>
    </row>
    <row r="137" spans="1:8" ht="24" customHeight="1" x14ac:dyDescent="0.25">
      <c r="A137" s="19"/>
      <c r="B137" s="81"/>
      <c r="C137" s="82"/>
      <c r="D137" s="81"/>
      <c r="E137" s="83"/>
      <c r="F137" s="84"/>
      <c r="G137" s="81"/>
      <c r="H137" s="81"/>
    </row>
    <row r="138" spans="1:8" ht="24" customHeight="1" x14ac:dyDescent="0.25">
      <c r="A138" s="85"/>
      <c r="B138" s="81"/>
      <c r="C138" s="82"/>
      <c r="D138" s="81"/>
      <c r="E138" s="83"/>
      <c r="F138" s="84"/>
      <c r="G138" s="81"/>
      <c r="H138" s="81"/>
    </row>
    <row r="139" spans="1:8" ht="24" customHeight="1" x14ac:dyDescent="0.25">
      <c r="A139" s="70"/>
    </row>
    <row r="140" spans="1:8" ht="24" customHeight="1" x14ac:dyDescent="0.25">
      <c r="A140" s="73"/>
    </row>
    <row r="141" spans="1:8" ht="24" customHeight="1" x14ac:dyDescent="0.25">
      <c r="A141" s="76"/>
    </row>
    <row r="142" spans="1:8" ht="24" customHeight="1" x14ac:dyDescent="0.25">
      <c r="A142" s="76"/>
    </row>
    <row r="143" spans="1:8" ht="24" customHeight="1" x14ac:dyDescent="0.25">
      <c r="A143" s="76"/>
    </row>
    <row r="144" spans="1:8" ht="20.25" x14ac:dyDescent="0.25">
      <c r="A144" s="76"/>
    </row>
    <row r="145" spans="1:1" x14ac:dyDescent="0.25">
      <c r="A145" s="81"/>
    </row>
    <row r="146" spans="1:1" x14ac:dyDescent="0.25">
      <c r="A146" s="81"/>
    </row>
    <row r="147" spans="1:1" x14ac:dyDescent="0.25">
      <c r="A147" s="81"/>
    </row>
    <row r="148" spans="1:1" x14ac:dyDescent="0.25">
      <c r="A148" s="81"/>
    </row>
    <row r="149" spans="1:1" x14ac:dyDescent="0.25">
      <c r="A149" s="81"/>
    </row>
    <row r="150" spans="1:1" x14ac:dyDescent="0.25">
      <c r="A150" s="81"/>
    </row>
    <row r="151" spans="1:1" x14ac:dyDescent="0.25">
      <c r="A151" s="81"/>
    </row>
    <row r="152" spans="1:1" x14ac:dyDescent="0.25">
      <c r="A152" s="81"/>
    </row>
    <row r="153" spans="1:1" x14ac:dyDescent="0.25">
      <c r="A153" s="81"/>
    </row>
    <row r="154" spans="1:1" x14ac:dyDescent="0.25">
      <c r="A154" s="81"/>
    </row>
    <row r="155" spans="1:1" x14ac:dyDescent="0.25">
      <c r="A155" s="81"/>
    </row>
    <row r="156" spans="1:1" x14ac:dyDescent="0.25">
      <c r="A156" s="81"/>
    </row>
    <row r="175" spans="1:1" ht="15.75" thickBot="1" x14ac:dyDescent="0.3"/>
    <row r="176" spans="1:1" x14ac:dyDescent="0.25">
      <c r="A176" s="90"/>
    </row>
  </sheetData>
  <mergeCells count="14">
    <mergeCell ref="B117:H117"/>
    <mergeCell ref="B118:H118"/>
    <mergeCell ref="A10:H10"/>
    <mergeCell ref="A12:A14"/>
    <mergeCell ref="B12:D12"/>
    <mergeCell ref="E12:H12"/>
    <mergeCell ref="B13:C13"/>
    <mergeCell ref="E13:F13"/>
    <mergeCell ref="A3:H4"/>
    <mergeCell ref="A5:H5"/>
    <mergeCell ref="A6:H6"/>
    <mergeCell ref="A7:H7"/>
    <mergeCell ref="A8:H8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scale="45" fitToHeight="3" orientation="portrait" r:id="rId1"/>
  <headerFooter alignWithMargins="0"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colectora</vt:lpstr>
      <vt:lpstr>'libro banco colectora'!Área_de_impresión</vt:lpstr>
      <vt:lpstr>'libro banco colectora'!Títulos_a_imprimir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2026-04-10T15:16:04Z</dcterms:created>
  <dcterms:modified xsi:type="dcterms:W3CDTF">2026-04-10T15:16:48Z</dcterms:modified>
</cp:coreProperties>
</file>